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_especes_2017" sheetId="1" state="visible" r:id="rId2"/>
    <sheet name="ajout_aphia_id" sheetId="2" state="visible" r:id="rId3"/>
  </sheets>
  <externalReferences>
    <externalReference r:id="rId4"/>
  </externalReferences>
  <definedNames>
    <definedName function="false" hidden="true" localSheetId="0" name="_xlnm._FilterDatabase" vbProcedure="false">liste_especes_2017!$1:$1463</definedName>
    <definedName function="false" hidden="false" localSheetId="0" name="_xlnm._FilterDatabase" vbProcedure="false">liste_especes_2017!$1:$1463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<sst xmlns="http://schemas.openxmlformats.org/spreadsheetml/2006/main" count="7175" uniqueCount="3767">
  <si>
    <t xml:space="preserve">name</t>
  </si>
  <si>
    <t xml:space="preserve">authority</t>
  </si>
  <si>
    <t xml:space="preserve">aphia</t>
  </si>
  <si>
    <t xml:space="preserve">id_MARBEN</t>
  </si>
  <si>
    <t xml:space="preserve">libellé corrigé</t>
  </si>
  <si>
    <t xml:space="preserve">Critere_recherche</t>
  </si>
  <si>
    <t xml:space="preserve">TAXON_NAME_ID</t>
  </si>
  <si>
    <t xml:space="preserve">REF_TAXON_ID</t>
  </si>
  <si>
    <t xml:space="preserve">TAXON_NAME_COMPLETE_NM</t>
  </si>
  <si>
    <t xml:space="preserve">Commentaires</t>
  </si>
  <si>
    <t xml:space="preserve">Ref</t>
  </si>
  <si>
    <t xml:space="preserve">Pro</t>
  </si>
  <si>
    <t xml:space="preserve">Vir</t>
  </si>
  <si>
    <t xml:space="preserve">Obs</t>
  </si>
  <si>
    <t xml:space="preserve">Synonyme</t>
  </si>
  <si>
    <t xml:space="preserve">APHIA_ID</t>
  </si>
  <si>
    <t xml:space="preserve">CODE_SANDRE</t>
  </si>
  <si>
    <t xml:space="preserve">Abludomelita sp.</t>
  </si>
  <si>
    <t xml:space="preserve">Abludomelita</t>
  </si>
  <si>
    <t xml:space="preserve">accepted (WoRMS 17/01/2017)</t>
  </si>
  <si>
    <t xml:space="preserve">101665</t>
  </si>
  <si>
    <t xml:space="preserve">Abludomelita gladiosa</t>
  </si>
  <si>
    <t xml:space="preserve">(Bate, 1862)</t>
  </si>
  <si>
    <t xml:space="preserve">102787</t>
  </si>
  <si>
    <t xml:space="preserve">Abludomelita obtusata</t>
  </si>
  <si>
    <t xml:space="preserve">(Montagu, 1813)</t>
  </si>
  <si>
    <t xml:space="preserve">102788</t>
  </si>
  <si>
    <t xml:space="preserve">Abra sp.</t>
  </si>
  <si>
    <t xml:space="preserve">Abra</t>
  </si>
  <si>
    <t xml:space="preserve">accepted (WoRMS 04/08/2016)</t>
  </si>
  <si>
    <t xml:space="preserve">138474</t>
  </si>
  <si>
    <t xml:space="preserve">Abra alba</t>
  </si>
  <si>
    <t xml:space="preserve">(W. Wood, 1802)</t>
  </si>
  <si>
    <t xml:space="preserve">141433</t>
  </si>
  <si>
    <t xml:space="preserve">Abra segmentum</t>
  </si>
  <si>
    <t xml:space="preserve">(RÃ©cluz, 1843)</t>
  </si>
  <si>
    <t xml:space="preserve">141438</t>
  </si>
  <si>
    <t xml:space="preserve">Abra tenuis</t>
  </si>
  <si>
    <t xml:space="preserve">(Montagu, 1803)</t>
  </si>
  <si>
    <t xml:space="preserve">141439</t>
  </si>
  <si>
    <t xml:space="preserve">Acanthocardia echinata</t>
  </si>
  <si>
    <t xml:space="preserve">(Linnaeus, 1758)</t>
  </si>
  <si>
    <t xml:space="preserve">138992</t>
  </si>
  <si>
    <t xml:space="preserve">Acanthochitona sp.</t>
  </si>
  <si>
    <t xml:space="preserve">Acanthochitona</t>
  </si>
  <si>
    <t xml:space="preserve">137613</t>
  </si>
  <si>
    <t xml:space="preserve">Acanthochitona crinita</t>
  </si>
  <si>
    <t xml:space="preserve">(Pennant, 1777)</t>
  </si>
  <si>
    <t xml:space="preserve">138675</t>
  </si>
  <si>
    <t xml:space="preserve">Acanthochitona fascicularis</t>
  </si>
  <si>
    <t xml:space="preserve">(Linnaeus, 1767)</t>
  </si>
  <si>
    <t xml:space="preserve">138677</t>
  </si>
  <si>
    <t xml:space="preserve">Acanthodoris pilosa</t>
  </si>
  <si>
    <t xml:space="preserve">(Abildgaard in MÃ¼ller, 1789)</t>
  </si>
  <si>
    <t xml:space="preserve">140627</t>
  </si>
  <si>
    <t xml:space="preserve">Acasta spongites</t>
  </si>
  <si>
    <t xml:space="preserve">(Poli, 1791)</t>
  </si>
  <si>
    <t xml:space="preserve">Taxon à ajouter référentiel Q2</t>
  </si>
  <si>
    <t xml:space="preserve">Achaeta littoralis</t>
  </si>
  <si>
    <t xml:space="preserve">Lasserre, 1968</t>
  </si>
  <si>
    <t xml:space="preserve">Achaeus cranchii</t>
  </si>
  <si>
    <t xml:space="preserve">Leach, 1817</t>
  </si>
  <si>
    <t xml:space="preserve">107313</t>
  </si>
  <si>
    <t xml:space="preserve">Achelia echinata</t>
  </si>
  <si>
    <t xml:space="preserve">Hodge, 1864</t>
  </si>
  <si>
    <t xml:space="preserve">134599</t>
  </si>
  <si>
    <t xml:space="preserve">Achelia hispida</t>
  </si>
  <si>
    <t xml:space="preserve">nomen dubium (WoRMS 20/05/2015)</t>
  </si>
  <si>
    <t xml:space="preserve">150521</t>
  </si>
  <si>
    <t xml:space="preserve">Achelia simplex</t>
  </si>
  <si>
    <t xml:space="preserve">(Giltay, 1934)</t>
  </si>
  <si>
    <t xml:space="preserve">Achelia vulgaris</t>
  </si>
  <si>
    <t xml:space="preserve">(Costa, 1861)</t>
  </si>
  <si>
    <t xml:space="preserve">Acidostoma obesum</t>
  </si>
  <si>
    <t xml:space="preserve">(Bate &amp; Westwood, 1861)</t>
  </si>
  <si>
    <t xml:space="preserve">accepted (WoRMS 20/05/2015)</t>
  </si>
  <si>
    <t xml:space="preserve">102497</t>
  </si>
  <si>
    <t xml:space="preserve">Aclis gulsonae</t>
  </si>
  <si>
    <t xml:space="preserve">(W. Clark, 1850)</t>
  </si>
  <si>
    <t xml:space="preserve">138680</t>
  </si>
  <si>
    <t xml:space="preserve">Acrocnida brachiata</t>
  </si>
  <si>
    <t xml:space="preserve">(Montagu, 1804)</t>
  </si>
  <si>
    <t xml:space="preserve">236130</t>
  </si>
  <si>
    <t xml:space="preserve">Acrocnida spatulispina</t>
  </si>
  <si>
    <t xml:space="preserve">StÃ¶hr &amp; Muths, 2010</t>
  </si>
  <si>
    <t xml:space="preserve">412703</t>
  </si>
  <si>
    <t xml:space="preserve">Acteon tornatilis</t>
  </si>
  <si>
    <t xml:space="preserve">138691</t>
  </si>
  <si>
    <t xml:space="preserve">Actinia equina</t>
  </si>
  <si>
    <t xml:space="preserve">100803</t>
  </si>
  <si>
    <t xml:space="preserve">Actiniaria sp.</t>
  </si>
  <si>
    <t xml:space="preserve">Actiniaria</t>
  </si>
  <si>
    <t xml:space="preserve">1360</t>
  </si>
  <si>
    <t xml:space="preserve">Actiniaria spp.</t>
  </si>
  <si>
    <t xml:space="preserve">Actiniidae sp.</t>
  </si>
  <si>
    <t xml:space="preserve">Actiniidae</t>
  </si>
  <si>
    <t xml:space="preserve">100653</t>
  </si>
  <si>
    <t xml:space="preserve">Adamsia carciniopados</t>
  </si>
  <si>
    <t xml:space="preserve">(Otto, 1823)</t>
  </si>
  <si>
    <t xml:space="preserve">100931</t>
  </si>
  <si>
    <t xml:space="preserve">Aeginina longicornis</t>
  </si>
  <si>
    <t xml:space="preserve">(Krøyer, 1843)</t>
  </si>
  <si>
    <t xml:space="preserve">Aequipecten opercularis</t>
  </si>
  <si>
    <t xml:space="preserve">140687</t>
  </si>
  <si>
    <t xml:space="preserve">Akera bullata</t>
  </si>
  <si>
    <t xml:space="preserve">O. F. MÃ¼ller, 1776</t>
  </si>
  <si>
    <t xml:space="preserve">138734</t>
  </si>
  <si>
    <t xml:space="preserve">Alentia gelatinosa</t>
  </si>
  <si>
    <t xml:space="preserve">(M. Sars, 1835)</t>
  </si>
  <si>
    <t xml:space="preserve">130722</t>
  </si>
  <si>
    <t xml:space="preserve">Alitta virens</t>
  </si>
  <si>
    <t xml:space="preserve">234851</t>
  </si>
  <si>
    <t xml:space="preserve">Alpheus macrocheles</t>
  </si>
  <si>
    <t xml:space="preserve">(Hailstone, 1835)</t>
  </si>
  <si>
    <t xml:space="preserve">107479</t>
  </si>
  <si>
    <t xml:space="preserve">Alvania beanii</t>
  </si>
  <si>
    <t xml:space="preserve">(Hanley in Thorpe, 1844)</t>
  </si>
  <si>
    <t xml:space="preserve">416615</t>
  </si>
  <si>
    <t xml:space="preserve">Alvania cancellata</t>
  </si>
  <si>
    <t xml:space="preserve">(da Costa, 1778)</t>
  </si>
  <si>
    <t xml:space="preserve">Alvania punctura</t>
  </si>
  <si>
    <t xml:space="preserve">141230</t>
  </si>
  <si>
    <t xml:space="preserve">Amaeana trilobata</t>
  </si>
  <si>
    <t xml:space="preserve">(Sars, 1863)</t>
  </si>
  <si>
    <t xml:space="preserve">131471</t>
  </si>
  <si>
    <t xml:space="preserve">Amblyosyllis sp.</t>
  </si>
  <si>
    <t xml:space="preserve">Grube, 1857</t>
  </si>
  <si>
    <t xml:space="preserve">Amblyosyllis</t>
  </si>
  <si>
    <t xml:space="preserve">129645</t>
  </si>
  <si>
    <t xml:space="preserve">Amblyosyllis formosa</t>
  </si>
  <si>
    <t xml:space="preserve">(ClaparÃ¨de, 1863)</t>
  </si>
  <si>
    <t xml:space="preserve">131245</t>
  </si>
  <si>
    <t xml:space="preserve">Amblyosyllis madeirensis</t>
  </si>
  <si>
    <t xml:space="preserve">Langerhans, 1879</t>
  </si>
  <si>
    <t xml:space="preserve">Ammodytes tobianus</t>
  </si>
  <si>
    <t xml:space="preserve">Linnaeus, 1758</t>
  </si>
  <si>
    <t xml:space="preserve">126752</t>
  </si>
  <si>
    <t xml:space="preserve">Ampelisca sp.</t>
  </si>
  <si>
    <t xml:space="preserve">Ampelisca</t>
  </si>
  <si>
    <t xml:space="preserve">101445</t>
  </si>
  <si>
    <t xml:space="preserve">Ampelisca armoricana</t>
  </si>
  <si>
    <t xml:space="preserve">Bellan-Santini &amp; Dauvin, 1981</t>
  </si>
  <si>
    <t xml:space="preserve">101888</t>
  </si>
  <si>
    <t xml:space="preserve">Ampelisca brevicornis</t>
  </si>
  <si>
    <t xml:space="preserve">(Costa, 1853)</t>
  </si>
  <si>
    <t xml:space="preserve">101891</t>
  </si>
  <si>
    <t xml:space="preserve">Ampelisca diadema</t>
  </si>
  <si>
    <t xml:space="preserve">101896</t>
  </si>
  <si>
    <t xml:space="preserve">Ampelisca gibba</t>
  </si>
  <si>
    <t xml:space="preserve">Sars, 1883</t>
  </si>
  <si>
    <t xml:space="preserve">101898</t>
  </si>
  <si>
    <t xml:space="preserve">Ampelisca sarsi</t>
  </si>
  <si>
    <t xml:space="preserve">Chevreux, 1888</t>
  </si>
  <si>
    <t xml:space="preserve">101923</t>
  </si>
  <si>
    <t xml:space="preserve">Ampelisca spinimana</t>
  </si>
  <si>
    <t xml:space="preserve">Chevreux, 1900</t>
  </si>
  <si>
    <t xml:space="preserve">101927</t>
  </si>
  <si>
    <t xml:space="preserve">Ampelisca spinipes</t>
  </si>
  <si>
    <t xml:space="preserve">Boeck, 1861</t>
  </si>
  <si>
    <t xml:space="preserve">101928</t>
  </si>
  <si>
    <t xml:space="preserve">Ampelisca tenuicornis</t>
  </si>
  <si>
    <t xml:space="preserve">Lilljeborg, 1855</t>
  </si>
  <si>
    <t xml:space="preserve">101930</t>
  </si>
  <si>
    <t xml:space="preserve">Ampelisca toulemonti</t>
  </si>
  <si>
    <t xml:space="preserve">Dauvin &amp; Bellan-Santini, 1982</t>
  </si>
  <si>
    <t xml:space="preserve">101931</t>
  </si>
  <si>
    <t xml:space="preserve">Ampelisca typica</t>
  </si>
  <si>
    <t xml:space="preserve">(Bate, 1856)</t>
  </si>
  <si>
    <t xml:space="preserve">101933</t>
  </si>
  <si>
    <t xml:space="preserve">Ampharete sp.</t>
  </si>
  <si>
    <t xml:space="preserve">Ampharete</t>
  </si>
  <si>
    <t xml:space="preserve">129155</t>
  </si>
  <si>
    <t xml:space="preserve">Ampharete acutifrons</t>
  </si>
  <si>
    <t xml:space="preserve">(Grube, 1860)</t>
  </si>
  <si>
    <t xml:space="preserve">129775</t>
  </si>
  <si>
    <t xml:space="preserve">Ampharete finmarchica</t>
  </si>
  <si>
    <t xml:space="preserve">(M. Sars, 1865)</t>
  </si>
  <si>
    <t xml:space="preserve">129778</t>
  </si>
  <si>
    <t xml:space="preserve">Ampharete lindstroemi</t>
  </si>
  <si>
    <t xml:space="preserve">Malmgren, 1867 sensu Hessle, 1917</t>
  </si>
  <si>
    <t xml:space="preserve">129781</t>
  </si>
  <si>
    <t xml:space="preserve">Amphicteis gunneri</t>
  </si>
  <si>
    <t xml:space="preserve">129784</t>
  </si>
  <si>
    <t xml:space="preserve">Amphictene auricoma</t>
  </si>
  <si>
    <t xml:space="preserve">(O.F. MÃ¼ller, 1776)</t>
  </si>
  <si>
    <t xml:space="preserve">152448</t>
  </si>
  <si>
    <t xml:space="preserve">Amphilectus sp.</t>
  </si>
  <si>
    <t xml:space="preserve">Amphilectus</t>
  </si>
  <si>
    <t xml:space="preserve">131933</t>
  </si>
  <si>
    <t xml:space="preserve">Amphilectus fucorum</t>
  </si>
  <si>
    <t xml:space="preserve">(Esper, 1794)</t>
  </si>
  <si>
    <t xml:space="preserve">150225</t>
  </si>
  <si>
    <t xml:space="preserve">Amphilochus sp.</t>
  </si>
  <si>
    <t xml:space="preserve">Amphilochus</t>
  </si>
  <si>
    <t xml:space="preserve">101450</t>
  </si>
  <si>
    <t xml:space="preserve">Amphilochus manudens</t>
  </si>
  <si>
    <t xml:space="preserve">Bate, 1862</t>
  </si>
  <si>
    <t xml:space="preserve">101967</t>
  </si>
  <si>
    <t xml:space="preserve">Amphilochus spencebatei</t>
  </si>
  <si>
    <t xml:space="preserve">(Stebbing, 1876)</t>
  </si>
  <si>
    <t xml:space="preserve">101971</t>
  </si>
  <si>
    <t xml:space="preserve">Amphipholis squamata</t>
  </si>
  <si>
    <t xml:space="preserve">(Delle Chiaje, 1828)</t>
  </si>
  <si>
    <t xml:space="preserve">125064</t>
  </si>
  <si>
    <t xml:space="preserve">Amphipoda spp.</t>
  </si>
  <si>
    <t xml:space="preserve">Amphipoda</t>
  </si>
  <si>
    <t xml:space="preserve">1135</t>
  </si>
  <si>
    <t xml:space="preserve">Amphitrite sp.</t>
  </si>
  <si>
    <t xml:space="preserve">Amphitrite</t>
  </si>
  <si>
    <t xml:space="preserve">129686</t>
  </si>
  <si>
    <t xml:space="preserve">Amphitrite cirrata</t>
  </si>
  <si>
    <t xml:space="preserve">MÃ¼ller, 1776</t>
  </si>
  <si>
    <t xml:space="preserve">131474</t>
  </si>
  <si>
    <t xml:space="preserve">Amphitritides gracilis</t>
  </si>
  <si>
    <t xml:space="preserve">131480</t>
  </si>
  <si>
    <t xml:space="preserve">Amphiura (Amphiura) incana</t>
  </si>
  <si>
    <t xml:space="preserve">Lyman, 1879</t>
  </si>
  <si>
    <t xml:space="preserve">243036</t>
  </si>
  <si>
    <t xml:space="preserve">Amphiura (Ophiopeltis) securigera</t>
  </si>
  <si>
    <t xml:space="preserve">(DÃ¼ben &amp; Koren, 1846)</t>
  </si>
  <si>
    <t xml:space="preserve">125195</t>
  </si>
  <si>
    <t xml:space="preserve">Amphiura chiajei</t>
  </si>
  <si>
    <t xml:space="preserve">Forbes, 1843</t>
  </si>
  <si>
    <t xml:space="preserve">125073</t>
  </si>
  <si>
    <t xml:space="preserve">Amphiura filiformis</t>
  </si>
  <si>
    <t xml:space="preserve">125080</t>
  </si>
  <si>
    <t xml:space="preserve">Ampithoe gammaroides</t>
  </si>
  <si>
    <t xml:space="preserve">101995</t>
  </si>
  <si>
    <t xml:space="preserve">Ampithoe helleri</t>
  </si>
  <si>
    <t xml:space="preserve">Karaman, 1975</t>
  </si>
  <si>
    <t xml:space="preserve">101996</t>
  </si>
  <si>
    <t xml:space="preserve">Ampithoe ramondi</t>
  </si>
  <si>
    <t xml:space="preserve">Audouin, 1826</t>
  </si>
  <si>
    <t xml:space="preserve">102000</t>
  </si>
  <si>
    <t xml:space="preserve">Ampithoe rubricata</t>
  </si>
  <si>
    <t xml:space="preserve">(Montagu, 1818)</t>
  </si>
  <si>
    <t xml:space="preserve">102002</t>
  </si>
  <si>
    <t xml:space="preserve">Anapagurus sp.</t>
  </si>
  <si>
    <t xml:space="preserve">Anapagurus</t>
  </si>
  <si>
    <t xml:space="preserve">106849</t>
  </si>
  <si>
    <t xml:space="preserve">Anapagurus chiroacanthus</t>
  </si>
  <si>
    <t xml:space="preserve">(Lilljeborg, 1856)</t>
  </si>
  <si>
    <t xml:space="preserve">107215</t>
  </si>
  <si>
    <t xml:space="preserve">Anapagurus hyndmanni</t>
  </si>
  <si>
    <t xml:space="preserve">(Bell, 1846)</t>
  </si>
  <si>
    <t xml:space="preserve">107217</t>
  </si>
  <si>
    <t xml:space="preserve">Anapagurus laevis</t>
  </si>
  <si>
    <t xml:space="preserve">107218</t>
  </si>
  <si>
    <t xml:space="preserve">Anemonia viridis</t>
  </si>
  <si>
    <t xml:space="preserve">(ForskÃ¥l, 1775)</t>
  </si>
  <si>
    <t xml:space="preserve">100808</t>
  </si>
  <si>
    <t xml:space="preserve">Anguilla anguilla</t>
  </si>
  <si>
    <t xml:space="preserve">126281</t>
  </si>
  <si>
    <t xml:space="preserve">Anilocra sp.</t>
  </si>
  <si>
    <t xml:space="preserve">Anilocra</t>
  </si>
  <si>
    <t xml:space="preserve">146493</t>
  </si>
  <si>
    <t xml:space="preserve">Animoceradocus semiserratus</t>
  </si>
  <si>
    <t xml:space="preserve">531364</t>
  </si>
  <si>
    <t xml:space="preserve">Anomia sp.</t>
  </si>
  <si>
    <t xml:space="preserve">Anomia</t>
  </si>
  <si>
    <t xml:space="preserve">137650</t>
  </si>
  <si>
    <t xml:space="preserve">Anomia ephippium</t>
  </si>
  <si>
    <t xml:space="preserve">138748</t>
  </si>
  <si>
    <t xml:space="preserve">Anonyx sarsi</t>
  </si>
  <si>
    <t xml:space="preserve">Steele &amp; Brunel, 1968</t>
  </si>
  <si>
    <t xml:space="preserve">102516</t>
  </si>
  <si>
    <t xml:space="preserve">Anoplodactylus angulatus</t>
  </si>
  <si>
    <t xml:space="preserve">(Dohrn, 1881)</t>
  </si>
  <si>
    <t xml:space="preserve">Anoplodactylus petiolatus</t>
  </si>
  <si>
    <t xml:space="preserve">(KrÃ¸yer, 1844)</t>
  </si>
  <si>
    <t xml:space="preserve">134723</t>
  </si>
  <si>
    <t xml:space="preserve">Anseropoda placenta</t>
  </si>
  <si>
    <t xml:space="preserve">123985</t>
  </si>
  <si>
    <t xml:space="preserve">Antalis entalis</t>
  </si>
  <si>
    <t xml:space="preserve">150534</t>
  </si>
  <si>
    <t xml:space="preserve">Antalis novemcostata</t>
  </si>
  <si>
    <t xml:space="preserve">(Lamarck, 1818)</t>
  </si>
  <si>
    <t xml:space="preserve">196381</t>
  </si>
  <si>
    <t xml:space="preserve">Antedon spp.</t>
  </si>
  <si>
    <t xml:space="preserve">Antedon</t>
  </si>
  <si>
    <t xml:space="preserve">123349</t>
  </si>
  <si>
    <t xml:space="preserve">Antedon bifida</t>
  </si>
  <si>
    <t xml:space="preserve">124201</t>
  </si>
  <si>
    <t xml:space="preserve">Anthopleura ballii</t>
  </si>
  <si>
    <t xml:space="preserve">(Cocks, 1851)</t>
  </si>
  <si>
    <t xml:space="preserve">100809</t>
  </si>
  <si>
    <t xml:space="preserve">Anthozoa sp.</t>
  </si>
  <si>
    <t xml:space="preserve">Anthozoa</t>
  </si>
  <si>
    <t xml:space="preserve">1292</t>
  </si>
  <si>
    <t xml:space="preserve">Anthura gracilis</t>
  </si>
  <si>
    <t xml:space="preserve">(Montagu, 1808)</t>
  </si>
  <si>
    <t xml:space="preserve">118467</t>
  </si>
  <si>
    <t xml:space="preserve">Anthuridae sp.</t>
  </si>
  <si>
    <t xml:space="preserve">Anthuridae</t>
  </si>
  <si>
    <t xml:space="preserve">118244</t>
  </si>
  <si>
    <t xml:space="preserve">Aonides oxycephala</t>
  </si>
  <si>
    <t xml:space="preserve">(Sars, 1862)</t>
  </si>
  <si>
    <t xml:space="preserve">131106</t>
  </si>
  <si>
    <t xml:space="preserve">Aonides paucibranchiata</t>
  </si>
  <si>
    <t xml:space="preserve">Southern, 1914</t>
  </si>
  <si>
    <t xml:space="preserve">131107</t>
  </si>
  <si>
    <t xml:space="preserve">Aora gracilis</t>
  </si>
  <si>
    <t xml:space="preserve">(Bate, 1857)</t>
  </si>
  <si>
    <t xml:space="preserve">102012</t>
  </si>
  <si>
    <t xml:space="preserve">Aora spinicornis</t>
  </si>
  <si>
    <t xml:space="preserve">Afonso, 1976</t>
  </si>
  <si>
    <t xml:space="preserve">102013</t>
  </si>
  <si>
    <t xml:space="preserve">Aoridae sp.</t>
  </si>
  <si>
    <t xml:space="preserve">Aoridae</t>
  </si>
  <si>
    <t xml:space="preserve">101368</t>
  </si>
  <si>
    <t xml:space="preserve">Aphelochaeta sp.</t>
  </si>
  <si>
    <t xml:space="preserve">Aphelochaeta</t>
  </si>
  <si>
    <t xml:space="preserve">129240</t>
  </si>
  <si>
    <t xml:space="preserve">Aphelochaeta A</t>
  </si>
  <si>
    <t xml:space="preserve">Blake, 1991</t>
  </si>
  <si>
    <t xml:space="preserve">Préciser A ou B en commentaires</t>
  </si>
  <si>
    <t xml:space="preserve">Aphelochaeta B</t>
  </si>
  <si>
    <t xml:space="preserve">Aphelochaeta filiformis</t>
  </si>
  <si>
    <t xml:space="preserve">(Keferstein, 1862)</t>
  </si>
  <si>
    <t xml:space="preserve">129937</t>
  </si>
  <si>
    <t xml:space="preserve">Aphelochaeta marioni</t>
  </si>
  <si>
    <t xml:space="preserve">(Saint-Joseph, 1894)</t>
  </si>
  <si>
    <t xml:space="preserve">129938</t>
  </si>
  <si>
    <t xml:space="preserve">Aphelochaeta sp1</t>
  </si>
  <si>
    <t xml:space="preserve">Ajouté pour la reprise des données invertébrés benthiques REBENT Sectoriel Subtidal (Ifremer DYNECO-AG) (16/01/2017)</t>
  </si>
  <si>
    <t xml:space="preserve">Apherusa sp.</t>
  </si>
  <si>
    <t xml:space="preserve">Apherusa</t>
  </si>
  <si>
    <t xml:space="preserve">101509</t>
  </si>
  <si>
    <t xml:space="preserve">Apherusa bispinosa</t>
  </si>
  <si>
    <t xml:space="preserve">102160</t>
  </si>
  <si>
    <t xml:space="preserve">Apherusa cirrus</t>
  </si>
  <si>
    <t xml:space="preserve">102163</t>
  </si>
  <si>
    <t xml:space="preserve">Apherusa clevei</t>
  </si>
  <si>
    <t xml:space="preserve">G.O. Sars, 1904</t>
  </si>
  <si>
    <t xml:space="preserve">102164</t>
  </si>
  <si>
    <t xml:space="preserve">Apherusa jurinei</t>
  </si>
  <si>
    <t xml:space="preserve">Milne Edwards, 1830</t>
  </si>
  <si>
    <t xml:space="preserve">102168</t>
  </si>
  <si>
    <t xml:space="preserve">Apherusa ovalipes</t>
  </si>
  <si>
    <t xml:space="preserve">Norman &amp; Scott, 1906</t>
  </si>
  <si>
    <t xml:space="preserve">102172</t>
  </si>
  <si>
    <t xml:space="preserve">Aphroceras ensata</t>
  </si>
  <si>
    <t xml:space="preserve">(Bowerbank, 1858)</t>
  </si>
  <si>
    <t xml:space="preserve">132172</t>
  </si>
  <si>
    <t xml:space="preserve">Aphrodita aculeata</t>
  </si>
  <si>
    <t xml:space="preserve">129840</t>
  </si>
  <si>
    <t xml:space="preserve">Aphroditidae spp.</t>
  </si>
  <si>
    <t xml:space="preserve">Aphroditidae</t>
  </si>
  <si>
    <t xml:space="preserve">938</t>
  </si>
  <si>
    <t xml:space="preserve">Apletodon dentatus</t>
  </si>
  <si>
    <t xml:space="preserve">(FacciolÃ , 1887)</t>
  </si>
  <si>
    <t xml:space="preserve">126510</t>
  </si>
  <si>
    <t xml:space="preserve">Aplidium spp.</t>
  </si>
  <si>
    <t xml:space="preserve">Aplidium</t>
  </si>
  <si>
    <t xml:space="preserve">103471</t>
  </si>
  <si>
    <t xml:space="preserve">Aplysia depilans</t>
  </si>
  <si>
    <t xml:space="preserve">Gmelin, 1791</t>
  </si>
  <si>
    <t xml:space="preserve">138754</t>
  </si>
  <si>
    <t xml:space="preserve">Aplysia punctata</t>
  </si>
  <si>
    <t xml:space="preserve">(Cuvier, 1803)</t>
  </si>
  <si>
    <t xml:space="preserve">138758</t>
  </si>
  <si>
    <t xml:space="preserve">Aplysilla rosea</t>
  </si>
  <si>
    <t xml:space="preserve">(Barrois, 1876)</t>
  </si>
  <si>
    <t xml:space="preserve">Apocorophium acutum</t>
  </si>
  <si>
    <t xml:space="preserve">(Chevreux, 1908)</t>
  </si>
  <si>
    <t xml:space="preserve">148604</t>
  </si>
  <si>
    <t xml:space="preserve">Apohyale prevostii</t>
  </si>
  <si>
    <t xml:space="preserve">(Milne Edwards, 1830)</t>
  </si>
  <si>
    <t xml:space="preserve">490616</t>
  </si>
  <si>
    <t xml:space="preserve">Apolochus neapolitanus</t>
  </si>
  <si>
    <t xml:space="preserve">(Della Valle, 1893)</t>
  </si>
  <si>
    <t xml:space="preserve">236495</t>
  </si>
  <si>
    <t xml:space="preserve">Aponuphis bilineata</t>
  </si>
  <si>
    <t xml:space="preserve">(Baird, 1870)</t>
  </si>
  <si>
    <t xml:space="preserve">130452</t>
  </si>
  <si>
    <t xml:space="preserve">Apseudes talpa</t>
  </si>
  <si>
    <t xml:space="preserve">136285</t>
  </si>
  <si>
    <t xml:space="preserve">Apseudopsis latreillii</t>
  </si>
  <si>
    <t xml:space="preserve">(Milne Edwards, 1828)</t>
  </si>
  <si>
    <t xml:space="preserve">247077</t>
  </si>
  <si>
    <t xml:space="preserve">Arabella iricolor</t>
  </si>
  <si>
    <t xml:space="preserve">129854</t>
  </si>
  <si>
    <t xml:space="preserve">Arcopagia crassa</t>
  </si>
  <si>
    <t xml:space="preserve">141577</t>
  </si>
  <si>
    <t xml:space="preserve">Arenicola sp.</t>
  </si>
  <si>
    <t xml:space="preserve">Arenicola</t>
  </si>
  <si>
    <t xml:space="preserve">129206</t>
  </si>
  <si>
    <t xml:space="preserve">Arenicola marina</t>
  </si>
  <si>
    <t xml:space="preserve">129868</t>
  </si>
  <si>
    <t xml:space="preserve">Arenicolides ecaudata</t>
  </si>
  <si>
    <t xml:space="preserve">(Johnston, 1835)</t>
  </si>
  <si>
    <t xml:space="preserve">129870</t>
  </si>
  <si>
    <t xml:space="preserve">Arenicolides grubii</t>
  </si>
  <si>
    <t xml:space="preserve">ClaparÃ¨de, 1868</t>
  </si>
  <si>
    <t xml:space="preserve">129871</t>
  </si>
  <si>
    <t xml:space="preserve">Aricidea sp.</t>
  </si>
  <si>
    <t xml:space="preserve">Aricidea</t>
  </si>
  <si>
    <t xml:space="preserve">129430</t>
  </si>
  <si>
    <t xml:space="preserve">Aricidea (Acmira) cerrutii</t>
  </si>
  <si>
    <t xml:space="preserve">Laubier, 1966</t>
  </si>
  <si>
    <t xml:space="preserve">525497</t>
  </si>
  <si>
    <t xml:space="preserve">Armandia cirrhosa</t>
  </si>
  <si>
    <t xml:space="preserve">Filippi, 1861</t>
  </si>
  <si>
    <t xml:space="preserve">130485</t>
  </si>
  <si>
    <t xml:space="preserve">Armandia polyophthalma</t>
  </si>
  <si>
    <t xml:space="preserve">KÃ¼kenthal, 1887</t>
  </si>
  <si>
    <t xml:space="preserve">130486</t>
  </si>
  <si>
    <t xml:space="preserve">Armina loveni</t>
  </si>
  <si>
    <t xml:space="preserve">(Bergh, 1866)</t>
  </si>
  <si>
    <t xml:space="preserve">Asbjornsenia pygmaea</t>
  </si>
  <si>
    <t xml:space="preserve">(LovÃ©n, 1846)</t>
  </si>
  <si>
    <t xml:space="preserve">879714</t>
  </si>
  <si>
    <t xml:space="preserve">Ascidia sp.</t>
  </si>
  <si>
    <t xml:space="preserve">Ascidia</t>
  </si>
  <si>
    <t xml:space="preserve">103483</t>
  </si>
  <si>
    <t xml:space="preserve">Ascidia mentula</t>
  </si>
  <si>
    <t xml:space="preserve">103710</t>
  </si>
  <si>
    <t xml:space="preserve">Ascidia virginea</t>
  </si>
  <si>
    <t xml:space="preserve">103717</t>
  </si>
  <si>
    <t xml:space="preserve">Ascidiacea spp.</t>
  </si>
  <si>
    <t xml:space="preserve">Ascidiacea</t>
  </si>
  <si>
    <t xml:space="preserve">Citation mise à jour (WoRMS 29/05/2015)</t>
  </si>
  <si>
    <t xml:space="preserve">1839</t>
  </si>
  <si>
    <t xml:space="preserve">Ascidiella sp.</t>
  </si>
  <si>
    <t xml:space="preserve">Ascidiella</t>
  </si>
  <si>
    <t xml:space="preserve">103484</t>
  </si>
  <si>
    <t xml:space="preserve">Ascidiella aspersa</t>
  </si>
  <si>
    <t xml:space="preserve">(MÃ¼ller, 1776)</t>
  </si>
  <si>
    <t xml:space="preserve">103718</t>
  </si>
  <si>
    <t xml:space="preserve">Ascidiella scabra</t>
  </si>
  <si>
    <t xml:space="preserve">103719</t>
  </si>
  <si>
    <t xml:space="preserve">Asclerocheilus intermedius</t>
  </si>
  <si>
    <t xml:space="preserve">130974</t>
  </si>
  <si>
    <t xml:space="preserve">Ascophyllum nodosum</t>
  </si>
  <si>
    <t xml:space="preserve">(Linnaeus) Le Jolis, 1863</t>
  </si>
  <si>
    <t xml:space="preserve">145541</t>
  </si>
  <si>
    <t xml:space="preserve">Aslia lefevrei</t>
  </si>
  <si>
    <t xml:space="preserve">(Barrois, 1882)</t>
  </si>
  <si>
    <t xml:space="preserve">accepted (WoRMS 20/12/2016)</t>
  </si>
  <si>
    <t xml:space="preserve">124598</t>
  </si>
  <si>
    <t xml:space="preserve">Aspidosiphon (Aspidosiphon) muelleri muelleri</t>
  </si>
  <si>
    <t xml:space="preserve">Diesing, 1851</t>
  </si>
  <si>
    <t xml:space="preserve">A jour selon le WoRMS (27/04/2015)</t>
  </si>
  <si>
    <t xml:space="preserve">410717</t>
  </si>
  <si>
    <t xml:space="preserve">Astacilla longicornis</t>
  </si>
  <si>
    <t xml:space="preserve">(Sowerby, 1806)</t>
  </si>
  <si>
    <t xml:space="preserve">119024</t>
  </si>
  <si>
    <t xml:space="preserve">Asterias spp.</t>
  </si>
  <si>
    <t xml:space="preserve">Asterias</t>
  </si>
  <si>
    <t xml:space="preserve">123219</t>
  </si>
  <si>
    <t xml:space="preserve">Asterias puber</t>
  </si>
  <si>
    <t xml:space="preserve">N'existe pas dans le WORMS</t>
  </si>
  <si>
    <t xml:space="preserve">123776</t>
  </si>
  <si>
    <t xml:space="preserve">Asterias rubens</t>
  </si>
  <si>
    <t xml:space="preserve">Asterina spp.</t>
  </si>
  <si>
    <t xml:space="preserve">Asterina</t>
  </si>
  <si>
    <t xml:space="preserve">123281</t>
  </si>
  <si>
    <t xml:space="preserve">Asterina gibbosa</t>
  </si>
  <si>
    <t xml:space="preserve">123987</t>
  </si>
  <si>
    <t xml:space="preserve">Asthenognathus atlanticus</t>
  </si>
  <si>
    <t xml:space="preserve">Monod, 1933</t>
  </si>
  <si>
    <t xml:space="preserve">107468</t>
  </si>
  <si>
    <t xml:space="preserve">Astropecten irregularis</t>
  </si>
  <si>
    <t xml:space="preserve">123867</t>
  </si>
  <si>
    <t xml:space="preserve">Atelecyclus rotundatus</t>
  </si>
  <si>
    <t xml:space="preserve">(Olivi, 1792)</t>
  </si>
  <si>
    <t xml:space="preserve">107273</t>
  </si>
  <si>
    <t xml:space="preserve">Atelecyclus undecimdentatus</t>
  </si>
  <si>
    <t xml:space="preserve">(Herbst, 1783)</t>
  </si>
  <si>
    <t xml:space="preserve">107274</t>
  </si>
  <si>
    <t xml:space="preserve">Athanas sp.</t>
  </si>
  <si>
    <t xml:space="preserve">Athanas</t>
  </si>
  <si>
    <t xml:space="preserve">106979</t>
  </si>
  <si>
    <t xml:space="preserve">Athanas nitescens</t>
  </si>
  <si>
    <t xml:space="preserve">(Leach, 1813 [in Leach, 1813-1814])</t>
  </si>
  <si>
    <t xml:space="preserve">107486</t>
  </si>
  <si>
    <t xml:space="preserve">Atylus vedlomensis</t>
  </si>
  <si>
    <t xml:space="preserve">(Bate &amp; Westwood, 1862)</t>
  </si>
  <si>
    <t xml:space="preserve">102132</t>
  </si>
  <si>
    <t xml:space="preserve">Auchenoplax crinita</t>
  </si>
  <si>
    <t xml:space="preserve">Ehlers, 1887</t>
  </si>
  <si>
    <t xml:space="preserve">129791</t>
  </si>
  <si>
    <t xml:space="preserve">Aulactinia verrucosa</t>
  </si>
  <si>
    <t xml:space="preserve">100815</t>
  </si>
  <si>
    <t xml:space="preserve">Austrominius modestus</t>
  </si>
  <si>
    <t xml:space="preserve">(Darwin, 1854)</t>
  </si>
  <si>
    <t xml:space="preserve">712167</t>
  </si>
  <si>
    <t xml:space="preserve">Autolytus sp.</t>
  </si>
  <si>
    <t xml:space="preserve">Autolytus</t>
  </si>
  <si>
    <t xml:space="preserve">unaccepted (subjective synonym - WoRMS 04/08/2016)</t>
  </si>
  <si>
    <t xml:space="preserve">129646</t>
  </si>
  <si>
    <t xml:space="preserve">Autolytus sp1</t>
  </si>
  <si>
    <t xml:space="preserve">Source : base de données MARBEN (reprise des données invertébrés associés aux bancs de maërl) (16/01/2017)</t>
  </si>
  <si>
    <t xml:space="preserve">Autonoe longipes</t>
  </si>
  <si>
    <t xml:space="preserve">(Liljeborg, 1852)</t>
  </si>
  <si>
    <t xml:space="preserve">102021</t>
  </si>
  <si>
    <t xml:space="preserve">Balanoidea spp.</t>
  </si>
  <si>
    <t xml:space="preserve">Balanoidea</t>
  </si>
  <si>
    <t xml:space="preserve">106041</t>
  </si>
  <si>
    <t xml:space="preserve">Balanus balanus</t>
  </si>
  <si>
    <t xml:space="preserve">106213</t>
  </si>
  <si>
    <t xml:space="preserve">Balanus crenatus</t>
  </si>
  <si>
    <t xml:space="preserve">BruguiÃ¨re, 1789</t>
  </si>
  <si>
    <t xml:space="preserve">106215</t>
  </si>
  <si>
    <t xml:space="preserve">Barleeia unifasciata</t>
  </si>
  <si>
    <t xml:space="preserve">138843</t>
  </si>
  <si>
    <t xml:space="preserve">Bathyporeia sp.</t>
  </si>
  <si>
    <t xml:space="preserve">Bathyporeia</t>
  </si>
  <si>
    <t xml:space="preserve">101742</t>
  </si>
  <si>
    <t xml:space="preserve">Bathyporeia elegans</t>
  </si>
  <si>
    <t xml:space="preserve">Watkin, 1938</t>
  </si>
  <si>
    <t xml:space="preserve">103058</t>
  </si>
  <si>
    <t xml:space="preserve">Bathyporeia gracilis</t>
  </si>
  <si>
    <t xml:space="preserve">Sars, 1891</t>
  </si>
  <si>
    <t xml:space="preserve">103059</t>
  </si>
  <si>
    <t xml:space="preserve">Bathyporeia guilliamsoniana</t>
  </si>
  <si>
    <t xml:space="preserve">103060</t>
  </si>
  <si>
    <t xml:space="preserve">Bathyporeia nana</t>
  </si>
  <si>
    <t xml:space="preserve">Toulmond, 1966</t>
  </si>
  <si>
    <t xml:space="preserve">103064</t>
  </si>
  <si>
    <t xml:space="preserve">Bathyporeia pelagica</t>
  </si>
  <si>
    <t xml:space="preserve">103066</t>
  </si>
  <si>
    <t xml:space="preserve">Bathyporeia pilosa</t>
  </si>
  <si>
    <t xml:space="preserve">LindstrÃ¶m, 1855</t>
  </si>
  <si>
    <t xml:space="preserve">103068</t>
  </si>
  <si>
    <t xml:space="preserve">Bathyporeia sarsi</t>
  </si>
  <si>
    <t xml:space="preserve">103073</t>
  </si>
  <si>
    <t xml:space="preserve">Bela nebula</t>
  </si>
  <si>
    <t xml:space="preserve">139217</t>
  </si>
  <si>
    <t xml:space="preserve">Bela powisiana</t>
  </si>
  <si>
    <t xml:space="preserve">(Dautzenberg, 1887)</t>
  </si>
  <si>
    <t xml:space="preserve">181084</t>
  </si>
  <si>
    <t xml:space="preserve">Berthella plumula</t>
  </si>
  <si>
    <t xml:space="preserve">140812</t>
  </si>
  <si>
    <t xml:space="preserve">Bittium reticulatum</t>
  </si>
  <si>
    <t xml:space="preserve">139054</t>
  </si>
  <si>
    <t xml:space="preserve">Bivalvia sp.</t>
  </si>
  <si>
    <t xml:space="preserve">Bivalvia</t>
  </si>
  <si>
    <t xml:space="preserve">105</t>
  </si>
  <si>
    <t xml:space="preserve">Bodotria arenosa</t>
  </si>
  <si>
    <t xml:space="preserve">Goodsir, 1843</t>
  </si>
  <si>
    <t xml:space="preserve">110440</t>
  </si>
  <si>
    <t xml:space="preserve">Bodotria pulchella</t>
  </si>
  <si>
    <t xml:space="preserve">(Sars, 1878)</t>
  </si>
  <si>
    <t xml:space="preserve">110444</t>
  </si>
  <si>
    <t xml:space="preserve">Bodotria scorpioides</t>
  </si>
  <si>
    <t xml:space="preserve">110445</t>
  </si>
  <si>
    <t xml:space="preserve">Bosemprella incarnata</t>
  </si>
  <si>
    <t xml:space="preserve">accepted - (Source WoRMS 24/08/2016)</t>
  </si>
  <si>
    <t xml:space="preserve">849065</t>
  </si>
  <si>
    <t xml:space="preserve">Botryllus spp.</t>
  </si>
  <si>
    <t xml:space="preserve">Botryllus</t>
  </si>
  <si>
    <t xml:space="preserve">103529</t>
  </si>
  <si>
    <t xml:space="preserve">Bowerbankia spp.</t>
  </si>
  <si>
    <t xml:space="preserve">Bowerbankia</t>
  </si>
  <si>
    <t xml:space="preserve">Brachystomia eulimoides</t>
  </si>
  <si>
    <t xml:space="preserve">(Hanley, 1844)</t>
  </si>
  <si>
    <t xml:space="preserve">491650</t>
  </si>
  <si>
    <t xml:space="preserve">Branchiomma bombyx</t>
  </si>
  <si>
    <t xml:space="preserve">(Dalyell, 1853)</t>
  </si>
  <si>
    <t xml:space="preserve">130878</t>
  </si>
  <si>
    <t xml:space="preserve">Branchiomma lucullanum</t>
  </si>
  <si>
    <t xml:space="preserve">130882</t>
  </si>
  <si>
    <t xml:space="preserve">Branchiostoma lanceolatum</t>
  </si>
  <si>
    <t xml:space="preserve">(Pallas, 1774)</t>
  </si>
  <si>
    <t xml:space="preserve">104906</t>
  </si>
  <si>
    <t xml:space="preserve">Brania pusilla</t>
  </si>
  <si>
    <t xml:space="preserve">(Dujardin, 1851)</t>
  </si>
  <si>
    <t xml:space="preserve">Bubaris vermiculata</t>
  </si>
  <si>
    <t xml:space="preserve">(Bowerbank, 1866)</t>
  </si>
  <si>
    <t xml:space="preserve">132521</t>
  </si>
  <si>
    <t xml:space="preserve">Buccinum undatum</t>
  </si>
  <si>
    <t xml:space="preserve">138878</t>
  </si>
  <si>
    <t xml:space="preserve">Cadlina laevis</t>
  </si>
  <si>
    <t xml:space="preserve">139134</t>
  </si>
  <si>
    <t xml:space="preserve">Caecum glabrum</t>
  </si>
  <si>
    <t xml:space="preserve">138952</t>
  </si>
  <si>
    <t xml:space="preserve">Caecum trachea</t>
  </si>
  <si>
    <t xml:space="preserve">138957</t>
  </si>
  <si>
    <t xml:space="preserve">Calliactis parasitica</t>
  </si>
  <si>
    <t xml:space="preserve">(Couch, 1842)</t>
  </si>
  <si>
    <t xml:space="preserve">100946</t>
  </si>
  <si>
    <t xml:space="preserve">Callionymus lyra</t>
  </si>
  <si>
    <t xml:space="preserve">126792</t>
  </si>
  <si>
    <t xml:space="preserve">Callionymus maculatus</t>
  </si>
  <si>
    <t xml:space="preserve">Rafinesque, 1810</t>
  </si>
  <si>
    <t xml:space="preserve">126793</t>
  </si>
  <si>
    <t xml:space="preserve">Calliostoma zizyphinum</t>
  </si>
  <si>
    <t xml:space="preserve">141767</t>
  </si>
  <si>
    <t xml:space="preserve">Callipallene brevirostris</t>
  </si>
  <si>
    <t xml:space="preserve">(Johnston, 1837)</t>
  </si>
  <si>
    <t xml:space="preserve">134643</t>
  </si>
  <si>
    <t xml:space="preserve">Callipallene emaciata</t>
  </si>
  <si>
    <t xml:space="preserve">150563</t>
  </si>
  <si>
    <t xml:space="preserve">Callista chione</t>
  </si>
  <si>
    <t xml:space="preserve">141906</t>
  </si>
  <si>
    <t xml:space="preserve">Callochiton septemvalvis</t>
  </si>
  <si>
    <t xml:space="preserve">140132</t>
  </si>
  <si>
    <t xml:space="preserve">Calyptraea chinensis</t>
  </si>
  <si>
    <t xml:space="preserve">138961</t>
  </si>
  <si>
    <t xml:space="preserve">Campecopea hirsuta</t>
  </si>
  <si>
    <t xml:space="preserve">Campylaspis legendrei</t>
  </si>
  <si>
    <t xml:space="preserve">Fage, 1951</t>
  </si>
  <si>
    <t xml:space="preserve">110550</t>
  </si>
  <si>
    <t xml:space="preserve">Cancer pagurus</t>
  </si>
  <si>
    <t xml:space="preserve">107276</t>
  </si>
  <si>
    <t xml:space="preserve">Capitella capitata</t>
  </si>
  <si>
    <t xml:space="preserve">(Fabricius, 1780)</t>
  </si>
  <si>
    <t xml:space="preserve">129876</t>
  </si>
  <si>
    <t xml:space="preserve">Capitella giardi</t>
  </si>
  <si>
    <t xml:space="preserve">(Mesnil, 1897)</t>
  </si>
  <si>
    <t xml:space="preserve">129877</t>
  </si>
  <si>
    <t xml:space="preserve">Capitella minima</t>
  </si>
  <si>
    <t xml:space="preserve">Langerhans, 1881</t>
  </si>
  <si>
    <t xml:space="preserve">129879</t>
  </si>
  <si>
    <t xml:space="preserve">Capnea sanguinea</t>
  </si>
  <si>
    <t xml:space="preserve">Forbes, 1841</t>
  </si>
  <si>
    <t xml:space="preserve">410805</t>
  </si>
  <si>
    <t xml:space="preserve">Caprella sp.</t>
  </si>
  <si>
    <t xml:space="preserve">Caprella</t>
  </si>
  <si>
    <t xml:space="preserve">101430</t>
  </si>
  <si>
    <t xml:space="preserve">Caprella acanthifera</t>
  </si>
  <si>
    <t xml:space="preserve">Leach, 1814</t>
  </si>
  <si>
    <t xml:space="preserve">101822</t>
  </si>
  <si>
    <t xml:space="preserve">Caprella fretensis</t>
  </si>
  <si>
    <t xml:space="preserve">Stebbing, 1878</t>
  </si>
  <si>
    <t xml:space="preserve">101833</t>
  </si>
  <si>
    <t xml:space="preserve">Caprella grandimana</t>
  </si>
  <si>
    <t xml:space="preserve">(Mayer, 1882)</t>
  </si>
  <si>
    <t xml:space="preserve">101834</t>
  </si>
  <si>
    <t xml:space="preserve">Caprella linearis</t>
  </si>
  <si>
    <t xml:space="preserve">101839</t>
  </si>
  <si>
    <t xml:space="preserve">Caprella penantis</t>
  </si>
  <si>
    <t xml:space="preserve">101846</t>
  </si>
  <si>
    <t xml:space="preserve">Carcinus maenas</t>
  </si>
  <si>
    <t xml:space="preserve">107381</t>
  </si>
  <si>
    <t xml:space="preserve">Cataphellia brodricii</t>
  </si>
  <si>
    <t xml:space="preserve">(Gosse, 1859)</t>
  </si>
  <si>
    <t xml:space="preserve">100947</t>
  </si>
  <si>
    <t xml:space="preserve">Catenella caespitosa</t>
  </si>
  <si>
    <t xml:space="preserve">(Withering) L.M.Irvine, 1976</t>
  </si>
  <si>
    <t xml:space="preserve">145605</t>
  </si>
  <si>
    <t xml:space="preserve">Caulleriella sp.</t>
  </si>
  <si>
    <t xml:space="preserve">Caulleriella</t>
  </si>
  <si>
    <t xml:space="preserve">129241</t>
  </si>
  <si>
    <t xml:space="preserve">Caulleriella alata</t>
  </si>
  <si>
    <t xml:space="preserve">(Southern, 1914)</t>
  </si>
  <si>
    <t xml:space="preserve">129943</t>
  </si>
  <si>
    <t xml:space="preserve">Caulleriella bioculata</t>
  </si>
  <si>
    <t xml:space="preserve">129944</t>
  </si>
  <si>
    <t xml:space="preserve">Caulleriella sp1</t>
  </si>
  <si>
    <t xml:space="preserve">Préciser sp1 en commentaires</t>
  </si>
  <si>
    <t xml:space="preserve">Cerastoderma edule</t>
  </si>
  <si>
    <t xml:space="preserve">138998</t>
  </si>
  <si>
    <t xml:space="preserve">Cerastoderma glaucum</t>
  </si>
  <si>
    <t xml:space="preserve">(BruguiÃ¨re, 1789)</t>
  </si>
  <si>
    <t xml:space="preserve">138999</t>
  </si>
  <si>
    <t xml:space="preserve">Cerebratulus sp.</t>
  </si>
  <si>
    <t xml:space="preserve">Cerebratulus</t>
  </si>
  <si>
    <t xml:space="preserve">122348</t>
  </si>
  <si>
    <t xml:space="preserve">Cereus pedunculatus</t>
  </si>
  <si>
    <t xml:space="preserve">100987</t>
  </si>
  <si>
    <t xml:space="preserve">Cerianthus lloydii</t>
  </si>
  <si>
    <t xml:space="preserve">Gosse, 1859</t>
  </si>
  <si>
    <t xml:space="preserve">283798</t>
  </si>
  <si>
    <t xml:space="preserve">Cerithiopsis tubercularis</t>
  </si>
  <si>
    <t xml:space="preserve">139085</t>
  </si>
  <si>
    <t xml:space="preserve">Cestopagurus timidus</t>
  </si>
  <si>
    <t xml:space="preserve">(Roux, 1830)</t>
  </si>
  <si>
    <t xml:space="preserve">107226</t>
  </si>
  <si>
    <t xml:space="preserve">Chaetognatha sp.</t>
  </si>
  <si>
    <t xml:space="preserve">Chaetognatha</t>
  </si>
  <si>
    <t xml:space="preserve">2081</t>
  </si>
  <si>
    <t xml:space="preserve">Chaetopteridae sp.</t>
  </si>
  <si>
    <t xml:space="preserve">Chaetopteridae</t>
  </si>
  <si>
    <t xml:space="preserve">918</t>
  </si>
  <si>
    <t xml:space="preserve">Chaetopterus sp.</t>
  </si>
  <si>
    <t xml:space="preserve">Chaetopterus</t>
  </si>
  <si>
    <t xml:space="preserve">129229</t>
  </si>
  <si>
    <t xml:space="preserve">Chaetopterus variopedatus</t>
  </si>
  <si>
    <t xml:space="preserve">(Renier, 1804)</t>
  </si>
  <si>
    <t xml:space="preserve">129914</t>
  </si>
  <si>
    <t xml:space="preserve">Chaetozone sp.</t>
  </si>
  <si>
    <t xml:space="preserve">Chaetozone</t>
  </si>
  <si>
    <t xml:space="preserve">129242</t>
  </si>
  <si>
    <t xml:space="preserve">Chaetozone caputesocis</t>
  </si>
  <si>
    <t xml:space="preserve">129951</t>
  </si>
  <si>
    <t xml:space="preserve">Chaetozone christiei</t>
  </si>
  <si>
    <t xml:space="preserve">Chambers, 2000</t>
  </si>
  <si>
    <t xml:space="preserve">152217</t>
  </si>
  <si>
    <t xml:space="preserve">Chaetozone corona</t>
  </si>
  <si>
    <t xml:space="preserve">Berkeley &amp; Berkeley, 1941</t>
  </si>
  <si>
    <t xml:space="preserve">332670</t>
  </si>
  <si>
    <t xml:space="preserve">Chaetozone gibber</t>
  </si>
  <si>
    <t xml:space="preserve">Woodham &amp; Chambers, 1994</t>
  </si>
  <si>
    <t xml:space="preserve">129953</t>
  </si>
  <si>
    <t xml:space="preserve">Chaetozone sp1</t>
  </si>
  <si>
    <t xml:space="preserve">Créé pour l'intégration des données benthiques du LEMAR (base MARBEN) (16/01/2017)</t>
  </si>
  <si>
    <t xml:space="preserve">Chaetozone spA</t>
  </si>
  <si>
    <t xml:space="preserve">Créé pour l'intégration des données invertébrés benthiques de Méditerrannée. (16/01/2017)</t>
  </si>
  <si>
    <t xml:space="preserve">Chaetozone zetlandica</t>
  </si>
  <si>
    <t xml:space="preserve">McIntosh, 1911</t>
  </si>
  <si>
    <t xml:space="preserve">336485</t>
  </si>
  <si>
    <t xml:space="preserve">Chamelea striatula</t>
  </si>
  <si>
    <t xml:space="preserve">141908</t>
  </si>
  <si>
    <t xml:space="preserve">Chauvetia brunnea</t>
  </si>
  <si>
    <t xml:space="preserve">(Donovan, 1804)</t>
  </si>
  <si>
    <t xml:space="preserve">138880</t>
  </si>
  <si>
    <t xml:space="preserve">Cheirocratus sp.</t>
  </si>
  <si>
    <t xml:space="preserve">Cheirocratus</t>
  </si>
  <si>
    <t xml:space="preserve">101669</t>
  </si>
  <si>
    <t xml:space="preserve">Cheirocratus intermedius</t>
  </si>
  <si>
    <t xml:space="preserve">G.O. Sars, 1895</t>
  </si>
  <si>
    <t xml:space="preserve">102795</t>
  </si>
  <si>
    <t xml:space="preserve">Cheirocratus sundevalli</t>
  </si>
  <si>
    <t xml:space="preserve">(Rathke, 1843)</t>
  </si>
  <si>
    <t xml:space="preserve">102798</t>
  </si>
  <si>
    <t xml:space="preserve">Chelicorophium curvispinum</t>
  </si>
  <si>
    <t xml:space="preserve">(G.O. Sars, 1895)</t>
  </si>
  <si>
    <t xml:space="preserve">148582</t>
  </si>
  <si>
    <t xml:space="preserve">Chirimia biceps</t>
  </si>
  <si>
    <t xml:space="preserve">(M. Sars, 1861)</t>
  </si>
  <si>
    <t xml:space="preserve">130277</t>
  </si>
  <si>
    <t xml:space="preserve">Chirona sp.</t>
  </si>
  <si>
    <t xml:space="preserve">Chirona</t>
  </si>
  <si>
    <t xml:space="preserve">106118</t>
  </si>
  <si>
    <t xml:space="preserve">Chlamys spp.</t>
  </si>
  <si>
    <t xml:space="preserve">Chlamys</t>
  </si>
  <si>
    <t xml:space="preserve">138315</t>
  </si>
  <si>
    <t xml:space="preserve">Chlorophyta spp.</t>
  </si>
  <si>
    <t xml:space="preserve">Chlorophyta</t>
  </si>
  <si>
    <t xml:space="preserve">801</t>
  </si>
  <si>
    <t xml:space="preserve">Chone sp.</t>
  </si>
  <si>
    <t xml:space="preserve">Chone</t>
  </si>
  <si>
    <t xml:space="preserve">129525</t>
  </si>
  <si>
    <t xml:space="preserve">Chone duneri</t>
  </si>
  <si>
    <t xml:space="preserve">Malmgren, 1867</t>
  </si>
  <si>
    <t xml:space="preserve">130888</t>
  </si>
  <si>
    <t xml:space="preserve">Chone infundibuliformis</t>
  </si>
  <si>
    <t xml:space="preserve">KrÃ¸yer, 1856</t>
  </si>
  <si>
    <t xml:space="preserve">130891</t>
  </si>
  <si>
    <t xml:space="preserve">Chthamalus montagui</t>
  </si>
  <si>
    <t xml:space="preserve">Southward, 1976</t>
  </si>
  <si>
    <t xml:space="preserve">Chthamalus stellatus</t>
  </si>
  <si>
    <t xml:space="preserve">Ciliata mustela</t>
  </si>
  <si>
    <t xml:space="preserve">126448</t>
  </si>
  <si>
    <t xml:space="preserve">Cima minima</t>
  </si>
  <si>
    <t xml:space="preserve">(Jeffreys, 1858)</t>
  </si>
  <si>
    <t xml:space="preserve">Cingula trifasciata</t>
  </si>
  <si>
    <t xml:space="preserve">(J. Adams, 1800)</t>
  </si>
  <si>
    <t xml:space="preserve">Ciona intestinalis</t>
  </si>
  <si>
    <t xml:space="preserve">103732</t>
  </si>
  <si>
    <t xml:space="preserve">Cirolana sp.</t>
  </si>
  <si>
    <t xml:space="preserve">Cirolana</t>
  </si>
  <si>
    <t xml:space="preserve">118399</t>
  </si>
  <si>
    <t xml:space="preserve">Cirolana cranchi</t>
  </si>
  <si>
    <t xml:space="preserve">Leach, 1818</t>
  </si>
  <si>
    <t xml:space="preserve">118839</t>
  </si>
  <si>
    <t xml:space="preserve">Cirratulidae sp.</t>
  </si>
  <si>
    <t xml:space="preserve">Cirratulidae</t>
  </si>
  <si>
    <t xml:space="preserve">accepted (WoRMS 05/08/2016)</t>
  </si>
  <si>
    <t xml:space="preserve">919</t>
  </si>
  <si>
    <t xml:space="preserve">Cirratulidae spp.</t>
  </si>
  <si>
    <t xml:space="preserve">Cirratulus sp.</t>
  </si>
  <si>
    <t xml:space="preserve">Cirratulus</t>
  </si>
  <si>
    <t xml:space="preserve">129243</t>
  </si>
  <si>
    <t xml:space="preserve">Cirratulus cirratus</t>
  </si>
  <si>
    <t xml:space="preserve">(O. F. MÃ¼ller, 1776)</t>
  </si>
  <si>
    <t xml:space="preserve">129959</t>
  </si>
  <si>
    <t xml:space="preserve">Cirriformia tentaculata</t>
  </si>
  <si>
    <t xml:space="preserve">129964</t>
  </si>
  <si>
    <t xml:space="preserve">Cirripedia sp.</t>
  </si>
  <si>
    <t xml:space="preserve">Cirripedia</t>
  </si>
  <si>
    <t xml:space="preserve">1082</t>
  </si>
  <si>
    <t xml:space="preserve">Cirrophorus branchiatus</t>
  </si>
  <si>
    <t xml:space="preserve">Ehlers, 1908</t>
  </si>
  <si>
    <t xml:space="preserve">130576</t>
  </si>
  <si>
    <t xml:space="preserve">Cirrophorus furcatus</t>
  </si>
  <si>
    <t xml:space="preserve">(Hartman, 1957)</t>
  </si>
  <si>
    <t xml:space="preserve">130577</t>
  </si>
  <si>
    <t xml:space="preserve">Cladophora spp.</t>
  </si>
  <si>
    <t xml:space="preserve">Cladophora</t>
  </si>
  <si>
    <t xml:space="preserve">143996</t>
  </si>
  <si>
    <t xml:space="preserve">Clathrina coriacea</t>
  </si>
  <si>
    <t xml:space="preserve">(Montagu, 1814)</t>
  </si>
  <si>
    <t xml:space="preserve">132277</t>
  </si>
  <si>
    <t xml:space="preserve">Clausinella fasciata</t>
  </si>
  <si>
    <t xml:space="preserve">141909</t>
  </si>
  <si>
    <t xml:space="preserve">Cleantis prismatica</t>
  </si>
  <si>
    <t xml:space="preserve">(Risso, 1826)</t>
  </si>
  <si>
    <t xml:space="preserve">119038</t>
  </si>
  <si>
    <t xml:space="preserve">Cliona celata</t>
  </si>
  <si>
    <t xml:space="preserve">Grant, 1826</t>
  </si>
  <si>
    <t xml:space="preserve">134121</t>
  </si>
  <si>
    <t xml:space="preserve">Clymenura sp.</t>
  </si>
  <si>
    <t xml:space="preserve">Clymenura</t>
  </si>
  <si>
    <t xml:space="preserve">129346</t>
  </si>
  <si>
    <t xml:space="preserve">Cnidaria sp.</t>
  </si>
  <si>
    <t xml:space="preserve">Cnidaria</t>
  </si>
  <si>
    <t xml:space="preserve">1267</t>
  </si>
  <si>
    <t xml:space="preserve">Comarmondia gracilis</t>
  </si>
  <si>
    <t xml:space="preserve">139229</t>
  </si>
  <si>
    <t xml:space="preserve">Conger conger</t>
  </si>
  <si>
    <t xml:space="preserve">126285</t>
  </si>
  <si>
    <t xml:space="preserve">Conilera cylindracea</t>
  </si>
  <si>
    <t xml:space="preserve">118842</t>
  </si>
  <si>
    <t xml:space="preserve">Copepoda sp.</t>
  </si>
  <si>
    <t xml:space="preserve">Copepoda</t>
  </si>
  <si>
    <t xml:space="preserve">1080</t>
  </si>
  <si>
    <t xml:space="preserve">Corbula gibba</t>
  </si>
  <si>
    <t xml:space="preserve">139410</t>
  </si>
  <si>
    <t xml:space="preserve">Corophium sp.</t>
  </si>
  <si>
    <t xml:space="preserve">Corophium</t>
  </si>
  <si>
    <t xml:space="preserve">101489</t>
  </si>
  <si>
    <t xml:space="preserve">Corophium arenarium</t>
  </si>
  <si>
    <t xml:space="preserve">Crawford, 1937</t>
  </si>
  <si>
    <t xml:space="preserve">102087</t>
  </si>
  <si>
    <t xml:space="preserve">Corophium sp1</t>
  </si>
  <si>
    <t xml:space="preserve">Taxon provisoire pour la reprise des données de la base MARBEN (16/01/2017)</t>
  </si>
  <si>
    <t xml:space="preserve">Corophium volutator</t>
  </si>
  <si>
    <t xml:space="preserve">(Pallas, 1766)</t>
  </si>
  <si>
    <t xml:space="preserve">102101</t>
  </si>
  <si>
    <t xml:space="preserve">Corynactis viridis</t>
  </si>
  <si>
    <t xml:space="preserve">Allman, 1846</t>
  </si>
  <si>
    <t xml:space="preserve">101016</t>
  </si>
  <si>
    <t xml:space="preserve">Corystes cassivelaunus</t>
  </si>
  <si>
    <t xml:space="preserve">107277</t>
  </si>
  <si>
    <t xml:space="preserve">Crangon allmanni</t>
  </si>
  <si>
    <t xml:space="preserve">Kinahan, 1860</t>
  </si>
  <si>
    <t xml:space="preserve">107551</t>
  </si>
  <si>
    <t xml:space="preserve">Crangon crangon</t>
  </si>
  <si>
    <t xml:space="preserve">107552</t>
  </si>
  <si>
    <t xml:space="preserve">Crassicorophium crassicorne</t>
  </si>
  <si>
    <t xml:space="preserve">(Bruzelius, 1859)</t>
  </si>
  <si>
    <t xml:space="preserve">397383</t>
  </si>
  <si>
    <t xml:space="preserve">Crassostrea gigas</t>
  </si>
  <si>
    <t xml:space="preserve">(Thunberg, 1793)</t>
  </si>
  <si>
    <t xml:space="preserve">140656</t>
  </si>
  <si>
    <t xml:space="preserve">Crepidula fornicata</t>
  </si>
  <si>
    <t xml:space="preserve">138963</t>
  </si>
  <si>
    <t xml:space="preserve">Crisilla semistriata</t>
  </si>
  <si>
    <t xml:space="preserve">141280</t>
  </si>
  <si>
    <t xml:space="preserve">Ctenolabrus rupestris</t>
  </si>
  <si>
    <t xml:space="preserve">126964</t>
  </si>
  <si>
    <t xml:space="preserve">Cucumariidae sp.</t>
  </si>
  <si>
    <t xml:space="preserve">Cucumariidae</t>
  </si>
  <si>
    <t xml:space="preserve">123187</t>
  </si>
  <si>
    <t xml:space="preserve">Cumacea spp.</t>
  </si>
  <si>
    <t xml:space="preserve">Cumacea</t>
  </si>
  <si>
    <t xml:space="preserve">1137</t>
  </si>
  <si>
    <t xml:space="preserve">Cumacea sp1</t>
  </si>
  <si>
    <t xml:space="preserve">Taxon provisoire pour la reprise des données de la base MARBEN. (16/01/2017)</t>
  </si>
  <si>
    <t xml:space="preserve">Cumopsis sp.</t>
  </si>
  <si>
    <t xml:space="preserve">Cumopsis</t>
  </si>
  <si>
    <t xml:space="preserve">110393</t>
  </si>
  <si>
    <t xml:space="preserve">Cumopsis fagei</t>
  </si>
  <si>
    <t xml:space="preserve">BÄƒcescu, 1956</t>
  </si>
  <si>
    <t xml:space="preserve">110464</t>
  </si>
  <si>
    <t xml:space="preserve">Cumopsis goodsir</t>
  </si>
  <si>
    <t xml:space="preserve">(Van Beneden, 1861)</t>
  </si>
  <si>
    <t xml:space="preserve">110465</t>
  </si>
  <si>
    <t xml:space="preserve">Cumopsis longipes</t>
  </si>
  <si>
    <t xml:space="preserve">(Dohrn, 1869)</t>
  </si>
  <si>
    <t xml:space="preserve">110466</t>
  </si>
  <si>
    <t xml:space="preserve">Cyathura carinata</t>
  </si>
  <si>
    <t xml:space="preserve">(KrÃ¸yer, 1847)</t>
  </si>
  <si>
    <t xml:space="preserve">118474</t>
  </si>
  <si>
    <t xml:space="preserve">Cyclope neritea</t>
  </si>
  <si>
    <t xml:space="preserve">unaccepted (WoRMS 23/08/2016)</t>
  </si>
  <si>
    <t xml:space="preserve">140487</t>
  </si>
  <si>
    <t xml:space="preserve">Cyclopterus lumpus</t>
  </si>
  <si>
    <t xml:space="preserve">127214</t>
  </si>
  <si>
    <t xml:space="preserve">Cylichna cylindracea</t>
  </si>
  <si>
    <t xml:space="preserve">139476</t>
  </si>
  <si>
    <t xml:space="preserve">Cymodoce truncata</t>
  </si>
  <si>
    <t xml:space="preserve">118936</t>
  </si>
  <si>
    <t xml:space="preserve">Dasybranchus caducus</t>
  </si>
  <si>
    <t xml:space="preserve">(Grube, 1846)</t>
  </si>
  <si>
    <t xml:space="preserve">129881</t>
  </si>
  <si>
    <t xml:space="preserve">Decapoda spp.</t>
  </si>
  <si>
    <t xml:space="preserve">Decapoda</t>
  </si>
  <si>
    <t xml:space="preserve">1130</t>
  </si>
  <si>
    <t xml:space="preserve">Deflexilodes subnudus</t>
  </si>
  <si>
    <t xml:space="preserve">(Norman, 1889)</t>
  </si>
  <si>
    <t xml:space="preserve">236541</t>
  </si>
  <si>
    <t xml:space="preserve">Dendrodoa spp.</t>
  </si>
  <si>
    <t xml:space="preserve">Dendrodoa</t>
  </si>
  <si>
    <t xml:space="preserve">103531</t>
  </si>
  <si>
    <t xml:space="preserve">Devonia perrieri</t>
  </si>
  <si>
    <t xml:space="preserve">(Malard, 1904)</t>
  </si>
  <si>
    <t xml:space="preserve">140365</t>
  </si>
  <si>
    <t xml:space="preserve">Dexamine spinosa</t>
  </si>
  <si>
    <t xml:space="preserve">102135</t>
  </si>
  <si>
    <t xml:space="preserve">Dexamine thea</t>
  </si>
  <si>
    <t xml:space="preserve">Diastylis sp.</t>
  </si>
  <si>
    <t xml:space="preserve">Diastylis</t>
  </si>
  <si>
    <t xml:space="preserve">110398</t>
  </si>
  <si>
    <t xml:space="preserve">Diastylis rugosa</t>
  </si>
  <si>
    <t xml:space="preserve">Sars, 1865</t>
  </si>
  <si>
    <t xml:space="preserve">110488</t>
  </si>
  <si>
    <t xml:space="preserve">Didemnidae sp.</t>
  </si>
  <si>
    <t xml:space="preserve">Didemnidae</t>
  </si>
  <si>
    <t xml:space="preserve">103439</t>
  </si>
  <si>
    <t xml:space="preserve">Diodora graeca</t>
  </si>
  <si>
    <t xml:space="preserve">139951</t>
  </si>
  <si>
    <t xml:space="preserve">Diogenes pugilator</t>
  </si>
  <si>
    <t xml:space="preserve">(Roux, 1829)</t>
  </si>
  <si>
    <t xml:space="preserve">107199</t>
  </si>
  <si>
    <t xml:space="preserve">Diopatra neapolitana</t>
  </si>
  <si>
    <t xml:space="preserve">Delle Chiaje, 1841</t>
  </si>
  <si>
    <t xml:space="preserve">130460</t>
  </si>
  <si>
    <t xml:space="preserve">Dioplosyllis cirrosa</t>
  </si>
  <si>
    <t xml:space="preserve">Gidholm, 1962</t>
  </si>
  <si>
    <t xml:space="preserve">131285</t>
  </si>
  <si>
    <t xml:space="preserve">Diplecogaster sp.</t>
  </si>
  <si>
    <t xml:space="preserve">Diplecogaster</t>
  </si>
  <si>
    <t xml:space="preserve">125779</t>
  </si>
  <si>
    <t xml:space="preserve">Diplocirrus glaucus</t>
  </si>
  <si>
    <t xml:space="preserve">(Malmgren, 1867)</t>
  </si>
  <si>
    <t xml:space="preserve">130100</t>
  </si>
  <si>
    <t xml:space="preserve">Diplodonta rotundata</t>
  </si>
  <si>
    <t xml:space="preserve">141883</t>
  </si>
  <si>
    <t xml:space="preserve">Dipolydora sp.</t>
  </si>
  <si>
    <t xml:space="preserve">Dipolydora</t>
  </si>
  <si>
    <t xml:space="preserve">129611</t>
  </si>
  <si>
    <t xml:space="preserve">Dipolydora caulleryi</t>
  </si>
  <si>
    <t xml:space="preserve">131116</t>
  </si>
  <si>
    <t xml:space="preserve">Dipolydora coeca</t>
  </si>
  <si>
    <t xml:space="preserve">(Ã–rsted, 1843)</t>
  </si>
  <si>
    <t xml:space="preserve">131117</t>
  </si>
  <si>
    <t xml:space="preserve">Dipolydora giardi</t>
  </si>
  <si>
    <t xml:space="preserve">(Mesnil, 1896)</t>
  </si>
  <si>
    <t xml:space="preserve">131119</t>
  </si>
  <si>
    <t xml:space="preserve">Discodoris sp.</t>
  </si>
  <si>
    <t xml:space="preserve">Discodoris</t>
  </si>
  <si>
    <t xml:space="preserve">137897</t>
  </si>
  <si>
    <t xml:space="preserve">Donacilla cornea</t>
  </si>
  <si>
    <t xml:space="preserve">140350</t>
  </si>
  <si>
    <t xml:space="preserve">Donax trunculus</t>
  </si>
  <si>
    <t xml:space="preserve">139602</t>
  </si>
  <si>
    <t xml:space="preserve">Donax variegatus</t>
  </si>
  <si>
    <t xml:space="preserve">(Gmelin, 1791)</t>
  </si>
  <si>
    <t xml:space="preserve">152220</t>
  </si>
  <si>
    <t xml:space="preserve">Donax vittatus</t>
  </si>
  <si>
    <t xml:space="preserve">139604</t>
  </si>
  <si>
    <t xml:space="preserve">Doris sp.</t>
  </si>
  <si>
    <t xml:space="preserve">Doris</t>
  </si>
  <si>
    <t xml:space="preserve">137914</t>
  </si>
  <si>
    <t xml:space="preserve">Doris pseudoargus</t>
  </si>
  <si>
    <t xml:space="preserve">Rapp, 1827</t>
  </si>
  <si>
    <t xml:space="preserve">181228</t>
  </si>
  <si>
    <t xml:space="preserve">Doris verrucosa</t>
  </si>
  <si>
    <t xml:space="preserve">139623</t>
  </si>
  <si>
    <t xml:space="preserve">Dorvillea rubrovittata</t>
  </si>
  <si>
    <t xml:space="preserve">(Grube, 1855)</t>
  </si>
  <si>
    <t xml:space="preserve">130008</t>
  </si>
  <si>
    <t xml:space="preserve">Dosinia exoleta</t>
  </si>
  <si>
    <t xml:space="preserve">141911</t>
  </si>
  <si>
    <t xml:space="preserve">Dosinia lupinus</t>
  </si>
  <si>
    <t xml:space="preserve">141912</t>
  </si>
  <si>
    <t xml:space="preserve">Doto sp.</t>
  </si>
  <si>
    <t xml:space="preserve">Doto</t>
  </si>
  <si>
    <t xml:space="preserve">137916</t>
  </si>
  <si>
    <t xml:space="preserve">Doto coronata</t>
  </si>
  <si>
    <t xml:space="preserve">139631</t>
  </si>
  <si>
    <t xml:space="preserve">Drilonereis sp.</t>
  </si>
  <si>
    <t xml:space="preserve">Drilonereis</t>
  </si>
  <si>
    <t xml:space="preserve">129200</t>
  </si>
  <si>
    <t xml:space="preserve">Drilonereis filum</t>
  </si>
  <si>
    <t xml:space="preserve">(ClaparÃ¨de, 1868)</t>
  </si>
  <si>
    <t xml:space="preserve">129856</t>
  </si>
  <si>
    <t xml:space="preserve">Dynamene bidentata</t>
  </si>
  <si>
    <t xml:space="preserve">(Adams, 1800)</t>
  </si>
  <si>
    <t xml:space="preserve">256988</t>
  </si>
  <si>
    <t xml:space="preserve">Dynamene magnitorata</t>
  </si>
  <si>
    <t xml:space="preserve">Holdich, 1968</t>
  </si>
  <si>
    <t xml:space="preserve">Dysidea fragilis</t>
  </si>
  <si>
    <t xml:space="preserve">132324</t>
  </si>
  <si>
    <t xml:space="preserve">Dysponetus sp.</t>
  </si>
  <si>
    <t xml:space="preserve">Dysponetus</t>
  </si>
  <si>
    <t xml:space="preserve">129236</t>
  </si>
  <si>
    <t xml:space="preserve">Eatonina fulgida</t>
  </si>
  <si>
    <t xml:space="preserve">(Adams J., 1797)</t>
  </si>
  <si>
    <t xml:space="preserve">Ebalia sp.</t>
  </si>
  <si>
    <t xml:space="preserve">Ebalia</t>
  </si>
  <si>
    <t xml:space="preserve">106889</t>
  </si>
  <si>
    <t xml:space="preserve">Ebalia granulosa</t>
  </si>
  <si>
    <t xml:space="preserve">H. Milne Edwards, 1837</t>
  </si>
  <si>
    <t xml:space="preserve">107298</t>
  </si>
  <si>
    <t xml:space="preserve">Ebalia tuberosa</t>
  </si>
  <si>
    <t xml:space="preserve">107301</t>
  </si>
  <si>
    <t xml:space="preserve">Ebalia tumefacta</t>
  </si>
  <si>
    <t xml:space="preserve">107302</t>
  </si>
  <si>
    <t xml:space="preserve">Echiichthys vipera</t>
  </si>
  <si>
    <t xml:space="preserve">(Cuvier, 1829)</t>
  </si>
  <si>
    <t xml:space="preserve">150630</t>
  </si>
  <si>
    <t xml:space="preserve">Echinocardium cordatum</t>
  </si>
  <si>
    <t xml:space="preserve">124392</t>
  </si>
  <si>
    <t xml:space="preserve">Echinocardium mortenseni</t>
  </si>
  <si>
    <t xml:space="preserve">ThiÃ©ry, 1909</t>
  </si>
  <si>
    <t xml:space="preserve">124400</t>
  </si>
  <si>
    <t xml:space="preserve">Echinocardium pennatifidum</t>
  </si>
  <si>
    <t xml:space="preserve">Norman, 1868</t>
  </si>
  <si>
    <t xml:space="preserve">Echinocyamus pusillus</t>
  </si>
  <si>
    <t xml:space="preserve">124273</t>
  </si>
  <si>
    <t xml:space="preserve">Echinogammarus sp.</t>
  </si>
  <si>
    <t xml:space="preserve">Echinogammarus</t>
  </si>
  <si>
    <t xml:space="preserve">101535</t>
  </si>
  <si>
    <t xml:space="preserve">Echinogammarus marinus</t>
  </si>
  <si>
    <t xml:space="preserve">(Leach, 1815)</t>
  </si>
  <si>
    <t xml:space="preserve">102261</t>
  </si>
  <si>
    <t xml:space="preserve">Echinogammarus obtusatus</t>
  </si>
  <si>
    <t xml:space="preserve">(Dahl, 1938)</t>
  </si>
  <si>
    <t xml:space="preserve">148595</t>
  </si>
  <si>
    <t xml:space="preserve">Echinogammarus planicrurus</t>
  </si>
  <si>
    <t xml:space="preserve">Echinogammarus incertae sedis planicrurus (Reid, 1940) ? Aphia ID : 102264 </t>
  </si>
  <si>
    <t xml:space="preserve">102308</t>
  </si>
  <si>
    <t xml:space="preserve">Echinoidea sp.</t>
  </si>
  <si>
    <t xml:space="preserve">Echinoidea</t>
  </si>
  <si>
    <t xml:space="preserve">123082</t>
  </si>
  <si>
    <t xml:space="preserve">Echinus esculentus</t>
  </si>
  <si>
    <t xml:space="preserve">124287</t>
  </si>
  <si>
    <t xml:space="preserve">Edwardsia sp.</t>
  </si>
  <si>
    <t xml:space="preserve">Edwardsia</t>
  </si>
  <si>
    <t xml:space="preserve">100730</t>
  </si>
  <si>
    <t xml:space="preserve">Edwardsia claparedii</t>
  </si>
  <si>
    <t xml:space="preserve">(Panceri, 1869)</t>
  </si>
  <si>
    <t xml:space="preserve">100880</t>
  </si>
  <si>
    <t xml:space="preserve">Elasmopus rapax</t>
  </si>
  <si>
    <t xml:space="preserve">Costa, 1853</t>
  </si>
  <si>
    <t xml:space="preserve">102805</t>
  </si>
  <si>
    <t xml:space="preserve">Electra pilosa</t>
  </si>
  <si>
    <t xml:space="preserve">111355</t>
  </si>
  <si>
    <t xml:space="preserve">Elysia viridis</t>
  </si>
  <si>
    <t xml:space="preserve">Emarginula fissura</t>
  </si>
  <si>
    <t xml:space="preserve">139959</t>
  </si>
  <si>
    <t xml:space="preserve">Emarginula rosea</t>
  </si>
  <si>
    <t xml:space="preserve">Bell, 1824</t>
  </si>
  <si>
    <t xml:space="preserve">139965</t>
  </si>
  <si>
    <t xml:space="preserve">Enchelyopus cimbrius</t>
  </si>
  <si>
    <t xml:space="preserve">(Linnaeus, 1766)</t>
  </si>
  <si>
    <t xml:space="preserve">Endeis spinosa</t>
  </si>
  <si>
    <t xml:space="preserve">134674</t>
  </si>
  <si>
    <t xml:space="preserve">Ensis sp.</t>
  </si>
  <si>
    <t xml:space="preserve">Ensis</t>
  </si>
  <si>
    <t xml:space="preserve">138333</t>
  </si>
  <si>
    <t xml:space="preserve">Ensis ensis</t>
  </si>
  <si>
    <t xml:space="preserve">140733</t>
  </si>
  <si>
    <t xml:space="preserve">Ensis magnus</t>
  </si>
  <si>
    <t xml:space="preserve">Schumacher, 1817</t>
  </si>
  <si>
    <t xml:space="preserve">160539</t>
  </si>
  <si>
    <t xml:space="preserve">Ensis siliqua</t>
  </si>
  <si>
    <t xml:space="preserve">140735</t>
  </si>
  <si>
    <t xml:space="preserve">Entelurus aequoreus</t>
  </si>
  <si>
    <t xml:space="preserve">127379</t>
  </si>
  <si>
    <t xml:space="preserve">Enteromorpha spp.</t>
  </si>
  <si>
    <t xml:space="preserve">Enteromorpha</t>
  </si>
  <si>
    <t xml:space="preserve">Citation mise à jour (WoRMS 14/04/2015)</t>
  </si>
  <si>
    <t xml:space="preserve">144294</t>
  </si>
  <si>
    <t xml:space="preserve">Eocuma dollfusi</t>
  </si>
  <si>
    <t xml:space="preserve">Calman, 1907</t>
  </si>
  <si>
    <t xml:space="preserve">110449</t>
  </si>
  <si>
    <t xml:space="preserve">Ephesiella cantonei</t>
  </si>
  <si>
    <t xml:space="preserve">Mollica, 1994</t>
  </si>
  <si>
    <t xml:space="preserve">131082</t>
  </si>
  <si>
    <t xml:space="preserve">Ephesiella peripatus</t>
  </si>
  <si>
    <t xml:space="preserve">131083</t>
  </si>
  <si>
    <t xml:space="preserve">Epilepton clarkiae</t>
  </si>
  <si>
    <t xml:space="preserve">(W. Clark, 1852)</t>
  </si>
  <si>
    <t xml:space="preserve">140366</t>
  </si>
  <si>
    <t xml:space="preserve">Epitonium clathratulum</t>
  </si>
  <si>
    <t xml:space="preserve">(Kanmacher, 1798)</t>
  </si>
  <si>
    <t xml:space="preserve">139718</t>
  </si>
  <si>
    <t xml:space="preserve">Epitonium clathrus</t>
  </si>
  <si>
    <t xml:space="preserve">146905</t>
  </si>
  <si>
    <t xml:space="preserve">Ericthonius sp.</t>
  </si>
  <si>
    <t xml:space="preserve">Ericthonius</t>
  </si>
  <si>
    <t xml:space="preserve">101567</t>
  </si>
  <si>
    <t xml:space="preserve">Ericthonius difformis</t>
  </si>
  <si>
    <t xml:space="preserve">102403</t>
  </si>
  <si>
    <t xml:space="preserve">Ericthonius punctatus</t>
  </si>
  <si>
    <t xml:space="preserve">102408</t>
  </si>
  <si>
    <t xml:space="preserve">Erinaceusyllis erinaceus</t>
  </si>
  <si>
    <t xml:space="preserve">195953</t>
  </si>
  <si>
    <t xml:space="preserve">Esperiopsis sp.</t>
  </si>
  <si>
    <t xml:space="preserve">Esperiopsis</t>
  </si>
  <si>
    <t xml:space="preserve">131906</t>
  </si>
  <si>
    <t xml:space="preserve">Eteone sp.</t>
  </si>
  <si>
    <t xml:space="preserve">Eteone</t>
  </si>
  <si>
    <t xml:space="preserve">129443</t>
  </si>
  <si>
    <t xml:space="preserve">Eteone flava</t>
  </si>
  <si>
    <t xml:space="preserve">130613</t>
  </si>
  <si>
    <t xml:space="preserve">Eteone longa</t>
  </si>
  <si>
    <t xml:space="preserve">130616</t>
  </si>
  <si>
    <t xml:space="preserve">Eteone suecica</t>
  </si>
  <si>
    <t xml:space="preserve">BergstrÃ¶m, 1914</t>
  </si>
  <si>
    <t xml:space="preserve">130619</t>
  </si>
  <si>
    <t xml:space="preserve">Eualus cranchii</t>
  </si>
  <si>
    <t xml:space="preserve">(Leach, 1817 [in Leach, 1815-1875])</t>
  </si>
  <si>
    <t xml:space="preserve">156083</t>
  </si>
  <si>
    <t xml:space="preserve">Eualus pusiolus</t>
  </si>
  <si>
    <t xml:space="preserve">(KrÃ¸yer, 1841)</t>
  </si>
  <si>
    <t xml:space="preserve">107507</t>
  </si>
  <si>
    <t xml:space="preserve">Eubranchus sp.</t>
  </si>
  <si>
    <t xml:space="preserve">Eubranchus</t>
  </si>
  <si>
    <t xml:space="preserve">137954</t>
  </si>
  <si>
    <t xml:space="preserve">Euchone sp.</t>
  </si>
  <si>
    <t xml:space="preserve">Euchone</t>
  </si>
  <si>
    <t xml:space="preserve">129528</t>
  </si>
  <si>
    <t xml:space="preserve">Euchone rosea</t>
  </si>
  <si>
    <t xml:space="preserve">Langerhans, 1884</t>
  </si>
  <si>
    <t xml:space="preserve">130907</t>
  </si>
  <si>
    <t xml:space="preserve">Euchone rubrocincta</t>
  </si>
  <si>
    <t xml:space="preserve">130909</t>
  </si>
  <si>
    <t xml:space="preserve">Euclymene sp.</t>
  </si>
  <si>
    <t xml:space="preserve">Euclymene</t>
  </si>
  <si>
    <t xml:space="preserve">accepted (WoRMS 16/01/2017)</t>
  </si>
  <si>
    <t xml:space="preserve">129347</t>
  </si>
  <si>
    <t xml:space="preserve">Euclymene droebachiensis</t>
  </si>
  <si>
    <t xml:space="preserve">(Sars, 1872)</t>
  </si>
  <si>
    <t xml:space="preserve">130291</t>
  </si>
  <si>
    <t xml:space="preserve">Euclymene lombricoides</t>
  </si>
  <si>
    <t xml:space="preserve">(Quatrefages, 1866)</t>
  </si>
  <si>
    <t xml:space="preserve">209899</t>
  </si>
  <si>
    <t xml:space="preserve">Euclymene oerstedi</t>
  </si>
  <si>
    <t xml:space="preserve">130294</t>
  </si>
  <si>
    <t xml:space="preserve">Eulalia sp.</t>
  </si>
  <si>
    <t xml:space="preserve">Eulalia</t>
  </si>
  <si>
    <t xml:space="preserve">129445</t>
  </si>
  <si>
    <t xml:space="preserve">Eulalia aurea</t>
  </si>
  <si>
    <t xml:space="preserve">Gravier, 1896</t>
  </si>
  <si>
    <t xml:space="preserve">130623</t>
  </si>
  <si>
    <t xml:space="preserve">Eulalia bilineata</t>
  </si>
  <si>
    <t xml:space="preserve">(Johnston, 1840)</t>
  </si>
  <si>
    <t xml:space="preserve">130624</t>
  </si>
  <si>
    <t xml:space="preserve">Eulalia clavigera</t>
  </si>
  <si>
    <t xml:space="preserve">(Audouin &amp; Milne Edwards, 1833)</t>
  </si>
  <si>
    <t xml:space="preserve">155375</t>
  </si>
  <si>
    <t xml:space="preserve">Eulalia expusilla</t>
  </si>
  <si>
    <t xml:space="preserve">Pleijel, 1987</t>
  </si>
  <si>
    <t xml:space="preserve">130625</t>
  </si>
  <si>
    <t xml:space="preserve">Eulalia fuscescens</t>
  </si>
  <si>
    <t xml:space="preserve">Saint-Joseph, 1888</t>
  </si>
  <si>
    <t xml:space="preserve">155428</t>
  </si>
  <si>
    <t xml:space="preserve">Eulalia mustela</t>
  </si>
  <si>
    <t xml:space="preserve">130631</t>
  </si>
  <si>
    <t xml:space="preserve">Eulalia ornata</t>
  </si>
  <si>
    <t xml:space="preserve">130632</t>
  </si>
  <si>
    <t xml:space="preserve">Eulalia parva</t>
  </si>
  <si>
    <t xml:space="preserve">de Saint Joseph, 1898</t>
  </si>
  <si>
    <t xml:space="preserve">130633</t>
  </si>
  <si>
    <t xml:space="preserve">Eulalia tripunctata</t>
  </si>
  <si>
    <t xml:space="preserve">McIntosh, 1874</t>
  </si>
  <si>
    <t xml:space="preserve">130636</t>
  </si>
  <si>
    <t xml:space="preserve">Eulalia viridis</t>
  </si>
  <si>
    <t xml:space="preserve">130639</t>
  </si>
  <si>
    <t xml:space="preserve">Eumida sp.</t>
  </si>
  <si>
    <t xml:space="preserve">Eumida</t>
  </si>
  <si>
    <t xml:space="preserve">129446</t>
  </si>
  <si>
    <t xml:space="preserve">Eumida bahusiensis</t>
  </si>
  <si>
    <t xml:space="preserve">Bergstrom, 1914</t>
  </si>
  <si>
    <t xml:space="preserve">130641</t>
  </si>
  <si>
    <t xml:space="preserve">Eumida punctifera</t>
  </si>
  <si>
    <t xml:space="preserve">130643</t>
  </si>
  <si>
    <t xml:space="preserve">Eumida sanguinea</t>
  </si>
  <si>
    <t xml:space="preserve">130644</t>
  </si>
  <si>
    <t xml:space="preserve">Eunice sp.</t>
  </si>
  <si>
    <t xml:space="preserve">Eunice</t>
  </si>
  <si>
    <t xml:space="preserve">129278</t>
  </si>
  <si>
    <t xml:space="preserve">Eunice pennata</t>
  </si>
  <si>
    <t xml:space="preserve">130060</t>
  </si>
  <si>
    <t xml:space="preserve">Eunice vittata</t>
  </si>
  <si>
    <t xml:space="preserve">130067</t>
  </si>
  <si>
    <t xml:space="preserve">Eunicidae sp1</t>
  </si>
  <si>
    <t xml:space="preserve">Euphausiacea spp.</t>
  </si>
  <si>
    <t xml:space="preserve">Euphausiacea</t>
  </si>
  <si>
    <t xml:space="preserve">1128</t>
  </si>
  <si>
    <t xml:space="preserve">Euphrosine armadillo</t>
  </si>
  <si>
    <t xml:space="preserve">Sars, 1851</t>
  </si>
  <si>
    <t xml:space="preserve">130080</t>
  </si>
  <si>
    <t xml:space="preserve">Euphrosine borealis</t>
  </si>
  <si>
    <t xml:space="preserve">Ã–rstedt, 1843</t>
  </si>
  <si>
    <t xml:space="preserve">130081</t>
  </si>
  <si>
    <t xml:space="preserve">Euphrosine foliosa</t>
  </si>
  <si>
    <t xml:space="preserve">Audouin &amp; H Milne Edwards, 1833</t>
  </si>
  <si>
    <t xml:space="preserve">130083</t>
  </si>
  <si>
    <t xml:space="preserve">Eupolymnia sp.</t>
  </si>
  <si>
    <t xml:space="preserve">Eupolymnia</t>
  </si>
  <si>
    <t xml:space="preserve">129693</t>
  </si>
  <si>
    <t xml:space="preserve">Eupolymnia nebulosa</t>
  </si>
  <si>
    <t xml:space="preserve">131489</t>
  </si>
  <si>
    <t xml:space="preserve">Eurydice affinis</t>
  </si>
  <si>
    <t xml:space="preserve">Hansen, 1905</t>
  </si>
  <si>
    <t xml:space="preserve">118843</t>
  </si>
  <si>
    <t xml:space="preserve">Eurydice pulchra</t>
  </si>
  <si>
    <t xml:space="preserve">Leach, 1815</t>
  </si>
  <si>
    <t xml:space="preserve">118852</t>
  </si>
  <si>
    <t xml:space="preserve">Eurynome sp.</t>
  </si>
  <si>
    <t xml:space="preserve">Eurynome</t>
  </si>
  <si>
    <t xml:space="preserve">106901</t>
  </si>
  <si>
    <t xml:space="preserve">Eurynome aspera</t>
  </si>
  <si>
    <t xml:space="preserve">107318</t>
  </si>
  <si>
    <t xml:space="preserve">Eurynome spinosa</t>
  </si>
  <si>
    <t xml:space="preserve">Hailstone, 1835</t>
  </si>
  <si>
    <t xml:space="preserve">107319</t>
  </si>
  <si>
    <t xml:space="preserve">Eurysyllis sp.</t>
  </si>
  <si>
    <t xml:space="preserve">Eurysyllis</t>
  </si>
  <si>
    <t xml:space="preserve">129652</t>
  </si>
  <si>
    <t xml:space="preserve">Eurysyllis tuberculata</t>
  </si>
  <si>
    <t xml:space="preserve">Ehlers, 1864</t>
  </si>
  <si>
    <t xml:space="preserve">131288</t>
  </si>
  <si>
    <t xml:space="preserve">Eusirus longipes</t>
  </si>
  <si>
    <t xml:space="preserve">102202</t>
  </si>
  <si>
    <t xml:space="preserve">Euspira catena</t>
  </si>
  <si>
    <t xml:space="preserve">140528</t>
  </si>
  <si>
    <t xml:space="preserve">Euspira nitida</t>
  </si>
  <si>
    <t xml:space="preserve">151894</t>
  </si>
  <si>
    <t xml:space="preserve">Eusyllis sp.</t>
  </si>
  <si>
    <t xml:space="preserve">Eusyllis</t>
  </si>
  <si>
    <t xml:space="preserve">129653</t>
  </si>
  <si>
    <t xml:space="preserve">Eusyllis assimilis</t>
  </si>
  <si>
    <t xml:space="preserve">Marenzeller, 1875</t>
  </si>
  <si>
    <t xml:space="preserve">131289</t>
  </si>
  <si>
    <t xml:space="preserve">Eusyllis blomstrandi</t>
  </si>
  <si>
    <t xml:space="preserve">131290</t>
  </si>
  <si>
    <t xml:space="preserve">Eusyllis sp2</t>
  </si>
  <si>
    <t xml:space="preserve">Ajouté pour la reprise des données invertébrés benthiques des bancs de maërl (base MARBEN - LEMAR/IUEM/UBO Brest).</t>
  </si>
  <si>
    <t xml:space="preserve">Euthalenessa oculata</t>
  </si>
  <si>
    <t xml:space="preserve">(Peters, 1854)</t>
  </si>
  <si>
    <t xml:space="preserve">131064</t>
  </si>
  <si>
    <t xml:space="preserve">Exogone (Exogone) naidina</t>
  </si>
  <si>
    <t xml:space="preserve">Ã–rsted, 1845</t>
  </si>
  <si>
    <t xml:space="preserve">131304</t>
  </si>
  <si>
    <t xml:space="preserve">Exosphaeroma sp.</t>
  </si>
  <si>
    <t xml:space="preserve">Stebbing, 1900</t>
  </si>
  <si>
    <t xml:space="preserve">Exosphaeroma</t>
  </si>
  <si>
    <t xml:space="preserve">Facelina sp.</t>
  </si>
  <si>
    <t xml:space="preserve">Facelina</t>
  </si>
  <si>
    <t xml:space="preserve">137997</t>
  </si>
  <si>
    <t xml:space="preserve">Facelina bostoniensis</t>
  </si>
  <si>
    <t xml:space="preserve">(Couthouy, 1838)</t>
  </si>
  <si>
    <t xml:space="preserve">139908</t>
  </si>
  <si>
    <t xml:space="preserve">Facelinidae sp.</t>
  </si>
  <si>
    <t xml:space="preserve">Facelinidae</t>
  </si>
  <si>
    <t xml:space="preserve">191</t>
  </si>
  <si>
    <t xml:space="preserve">Fimbriosthenelais minor</t>
  </si>
  <si>
    <t xml:space="preserve">(Pruvot &amp; Racovitza, 1895)</t>
  </si>
  <si>
    <t xml:space="preserve">131065</t>
  </si>
  <si>
    <t xml:space="preserve">Flabelligera affinis</t>
  </si>
  <si>
    <t xml:space="preserve">M. Sars, 1829</t>
  </si>
  <si>
    <t xml:space="preserve">130103</t>
  </si>
  <si>
    <t xml:space="preserve">Flabelligeridae spp.</t>
  </si>
  <si>
    <t xml:space="preserve">Flabelligeridae</t>
  </si>
  <si>
    <t xml:space="preserve">976</t>
  </si>
  <si>
    <t xml:space="preserve">Flustra foliacea</t>
  </si>
  <si>
    <t xml:space="preserve">111367</t>
  </si>
  <si>
    <t xml:space="preserve">Folinella excavata</t>
  </si>
  <si>
    <t xml:space="preserve">(Phillippi, 1836)</t>
  </si>
  <si>
    <t xml:space="preserve">195919</t>
  </si>
  <si>
    <t xml:space="preserve">Fucus spp.</t>
  </si>
  <si>
    <t xml:space="preserve">Fucus</t>
  </si>
  <si>
    <t xml:space="preserve">144129</t>
  </si>
  <si>
    <t xml:space="preserve">Fucus spiralis</t>
  </si>
  <si>
    <t xml:space="preserve">Linnaeus, 1753</t>
  </si>
  <si>
    <t xml:space="preserve">145547</t>
  </si>
  <si>
    <t xml:space="preserve">Fucus vesiculosus</t>
  </si>
  <si>
    <t xml:space="preserve">145548</t>
  </si>
  <si>
    <t xml:space="preserve">Gaidropsarus sp.</t>
  </si>
  <si>
    <t xml:space="preserve">Gaidropsarus</t>
  </si>
  <si>
    <t xml:space="preserve">125743</t>
  </si>
  <si>
    <t xml:space="preserve">Gaidropsarus vulgaris</t>
  </si>
  <si>
    <t xml:space="preserve">(Cloquet, 1824)</t>
  </si>
  <si>
    <t xml:space="preserve">126458</t>
  </si>
  <si>
    <t xml:space="preserve">Galathea sp.</t>
  </si>
  <si>
    <t xml:space="preserve">Galathea</t>
  </si>
  <si>
    <t xml:space="preserve">106834</t>
  </si>
  <si>
    <t xml:space="preserve">Galathea intermedia</t>
  </si>
  <si>
    <t xml:space="preserve">Lilljeborg, 1851</t>
  </si>
  <si>
    <t xml:space="preserve">107150</t>
  </si>
  <si>
    <t xml:space="preserve">Galathea nexa</t>
  </si>
  <si>
    <t xml:space="preserve">Embleton, 1834</t>
  </si>
  <si>
    <t xml:space="preserve">107152</t>
  </si>
  <si>
    <t xml:space="preserve">Galathea squamifera</t>
  </si>
  <si>
    <t xml:space="preserve">107154</t>
  </si>
  <si>
    <t xml:space="preserve">Galathea strigosa</t>
  </si>
  <si>
    <t xml:space="preserve">(Linnaeus, 1761)</t>
  </si>
  <si>
    <t xml:space="preserve">107155</t>
  </si>
  <si>
    <t xml:space="preserve">Gammarella fucicola</t>
  </si>
  <si>
    <t xml:space="preserve">(Leach, 1814)</t>
  </si>
  <si>
    <t xml:space="preserve">102811</t>
  </si>
  <si>
    <t xml:space="preserve">Gammarellus angulosus</t>
  </si>
  <si>
    <t xml:space="preserve">102251</t>
  </si>
  <si>
    <t xml:space="preserve">Gammaropsis sp.</t>
  </si>
  <si>
    <t xml:space="preserve">Gammaropsis</t>
  </si>
  <si>
    <t xml:space="preserve">101558</t>
  </si>
  <si>
    <t xml:space="preserve">Gammaropsis lobata</t>
  </si>
  <si>
    <t xml:space="preserve">(Chevreux, 1920)</t>
  </si>
  <si>
    <t xml:space="preserve">102363</t>
  </si>
  <si>
    <t xml:space="preserve">Gammaropsis maculata</t>
  </si>
  <si>
    <t xml:space="preserve">(Johnston, 1828)</t>
  </si>
  <si>
    <t xml:space="preserve">102364</t>
  </si>
  <si>
    <t xml:space="preserve">Gammaropsis nitida</t>
  </si>
  <si>
    <t xml:space="preserve">(Stimpson, 1853)</t>
  </si>
  <si>
    <t xml:space="preserve">Gammaropsis sophiae</t>
  </si>
  <si>
    <t xml:space="preserve">(Boeck, 1861)</t>
  </si>
  <si>
    <t xml:space="preserve">102371</t>
  </si>
  <si>
    <t xml:space="preserve">Gammarus sp.</t>
  </si>
  <si>
    <t xml:space="preserve">Gammarus</t>
  </si>
  <si>
    <t xml:space="preserve">101537</t>
  </si>
  <si>
    <t xml:space="preserve">Gammarus crinicornis</t>
  </si>
  <si>
    <t xml:space="preserve">Stock, 1966</t>
  </si>
  <si>
    <t xml:space="preserve">102275</t>
  </si>
  <si>
    <t xml:space="preserve">Gammarus insensibilis</t>
  </si>
  <si>
    <t xml:space="preserve">102280</t>
  </si>
  <si>
    <t xml:space="preserve">Gammarus locusta</t>
  </si>
  <si>
    <t xml:space="preserve">102281</t>
  </si>
  <si>
    <t xml:space="preserve">Gammarus oceanicus</t>
  </si>
  <si>
    <t xml:space="preserve">SegerstrÃ¥le, 1947</t>
  </si>
  <si>
    <t xml:space="preserve">Gammarus salinus</t>
  </si>
  <si>
    <t xml:space="preserve">Spooner, 1947</t>
  </si>
  <si>
    <t xml:space="preserve">102292</t>
  </si>
  <si>
    <t xml:space="preserve">Gari sp.</t>
  </si>
  <si>
    <t xml:space="preserve">Gari</t>
  </si>
  <si>
    <t xml:space="preserve">138388</t>
  </si>
  <si>
    <t xml:space="preserve">Gari costulata</t>
  </si>
  <si>
    <t xml:space="preserve">(Turton, 1822)</t>
  </si>
  <si>
    <t xml:space="preserve">140868</t>
  </si>
  <si>
    <t xml:space="preserve">Gari depressa</t>
  </si>
  <si>
    <t xml:space="preserve">140869</t>
  </si>
  <si>
    <t xml:space="preserve">Gari fervensis</t>
  </si>
  <si>
    <t xml:space="preserve">140870</t>
  </si>
  <si>
    <t xml:space="preserve">Gari tellinella</t>
  </si>
  <si>
    <t xml:space="preserve">140873</t>
  </si>
  <si>
    <t xml:space="preserve">Gastrosaccus sp.</t>
  </si>
  <si>
    <t xml:space="preserve">Gastrosaccus</t>
  </si>
  <si>
    <t xml:space="preserve">119859</t>
  </si>
  <si>
    <t xml:space="preserve">Gastrosaccus sanctus</t>
  </si>
  <si>
    <t xml:space="preserve">120019</t>
  </si>
  <si>
    <t xml:space="preserve">Gastrosaccus spinifer</t>
  </si>
  <si>
    <t xml:space="preserve">(GoÃ«s, 1864)</t>
  </si>
  <si>
    <t xml:space="preserve">120020</t>
  </si>
  <si>
    <t xml:space="preserve">Gattyana cirrhosa</t>
  </si>
  <si>
    <t xml:space="preserve">130749</t>
  </si>
  <si>
    <t xml:space="preserve">Gibbomodiola adriatica</t>
  </si>
  <si>
    <t xml:space="preserve">(Lamarck, 1819)</t>
  </si>
  <si>
    <t xml:space="preserve">506025</t>
  </si>
  <si>
    <t xml:space="preserve">Gibbula sp.</t>
  </si>
  <si>
    <t xml:space="preserve">Gibbula</t>
  </si>
  <si>
    <t xml:space="preserve">138590</t>
  </si>
  <si>
    <t xml:space="preserve">Gibbula albida</t>
  </si>
  <si>
    <t xml:space="preserve">141779</t>
  </si>
  <si>
    <t xml:space="preserve">Gibbula cineraria</t>
  </si>
  <si>
    <t xml:space="preserve">141782</t>
  </si>
  <si>
    <t xml:space="preserve">Gibbula magus</t>
  </si>
  <si>
    <t xml:space="preserve">141790</t>
  </si>
  <si>
    <t xml:space="preserve">Gibbula pennanti</t>
  </si>
  <si>
    <t xml:space="preserve">(Philippi, 1846)</t>
  </si>
  <si>
    <t xml:space="preserve">141792</t>
  </si>
  <si>
    <t xml:space="preserve">Gibbula tumida</t>
  </si>
  <si>
    <t xml:space="preserve">141799</t>
  </si>
  <si>
    <t xml:space="preserve">Gibbula umbilicalis</t>
  </si>
  <si>
    <t xml:space="preserve">141801</t>
  </si>
  <si>
    <t xml:space="preserve">Gitana sarsi</t>
  </si>
  <si>
    <t xml:space="preserve">Boeck, 1871</t>
  </si>
  <si>
    <t xml:space="preserve">101977</t>
  </si>
  <si>
    <t xml:space="preserve">Gitanopsis bispinosa</t>
  </si>
  <si>
    <t xml:space="preserve">(Boeck, 1871)</t>
  </si>
  <si>
    <t xml:space="preserve">Glycera sp.</t>
  </si>
  <si>
    <t xml:space="preserve">Glycera</t>
  </si>
  <si>
    <t xml:space="preserve">129296</t>
  </si>
  <si>
    <t xml:space="preserve">Glycera alba</t>
  </si>
  <si>
    <t xml:space="preserve">130116</t>
  </si>
  <si>
    <t xml:space="preserve">Glycera capitata</t>
  </si>
  <si>
    <t xml:space="preserve">Ã–rsted, 1843</t>
  </si>
  <si>
    <t xml:space="preserve">130118</t>
  </si>
  <si>
    <t xml:space="preserve">Glycera celtica</t>
  </si>
  <si>
    <t xml:space="preserve">O'Connor, 1987</t>
  </si>
  <si>
    <t xml:space="preserve">130119</t>
  </si>
  <si>
    <t xml:space="preserve">Glycera fallax</t>
  </si>
  <si>
    <t xml:space="preserve">Quatrefages, 1850</t>
  </si>
  <si>
    <t xml:space="preserve">336908</t>
  </si>
  <si>
    <t xml:space="preserve">Glycera lapidum</t>
  </si>
  <si>
    <t xml:space="preserve">Quatrefages, 1866</t>
  </si>
  <si>
    <t xml:space="preserve">130123</t>
  </si>
  <si>
    <t xml:space="preserve">Glycera oxycephala</t>
  </si>
  <si>
    <t xml:space="preserve">130126</t>
  </si>
  <si>
    <t xml:space="preserve">Glycera sp1</t>
  </si>
  <si>
    <t xml:space="preserve">Glycera tridactyla</t>
  </si>
  <si>
    <t xml:space="preserve">Schmarda, 1861</t>
  </si>
  <si>
    <t xml:space="preserve">130130</t>
  </si>
  <si>
    <t xml:space="preserve">Glycera unicornis</t>
  </si>
  <si>
    <t xml:space="preserve">Lamarck, 1818</t>
  </si>
  <si>
    <t xml:space="preserve">130131</t>
  </si>
  <si>
    <t xml:space="preserve">Glyceridae sp.</t>
  </si>
  <si>
    <t xml:space="preserve">Glyceridae</t>
  </si>
  <si>
    <t xml:space="preserve">952</t>
  </si>
  <si>
    <t xml:space="preserve">Glycinde nordmanni</t>
  </si>
  <si>
    <t xml:space="preserve">(Malmgren, 1866)</t>
  </si>
  <si>
    <t xml:space="preserve">130136</t>
  </si>
  <si>
    <t xml:space="preserve">Glycymeris glycymeris</t>
  </si>
  <si>
    <t xml:space="preserve">140025</t>
  </si>
  <si>
    <t xml:space="preserve">Gnathia sp.</t>
  </si>
  <si>
    <t xml:space="preserve">Gnathia</t>
  </si>
  <si>
    <t xml:space="preserve">118437</t>
  </si>
  <si>
    <t xml:space="preserve">Gnathia oxyuraea</t>
  </si>
  <si>
    <t xml:space="preserve">(Lilljeborg, 1855)</t>
  </si>
  <si>
    <t xml:space="preserve">118995</t>
  </si>
  <si>
    <t xml:space="preserve">Gnathia vorax</t>
  </si>
  <si>
    <t xml:space="preserve">(Lucas, 1849)</t>
  </si>
  <si>
    <t xml:space="preserve">119000</t>
  </si>
  <si>
    <t xml:space="preserve">Gnathiidae sp.</t>
  </si>
  <si>
    <t xml:space="preserve">Gnathiidae</t>
  </si>
  <si>
    <t xml:space="preserve">118278</t>
  </si>
  <si>
    <t xml:space="preserve">Gobiidae sp.</t>
  </si>
  <si>
    <t xml:space="preserve">Gobiidae</t>
  </si>
  <si>
    <t xml:space="preserve">125537</t>
  </si>
  <si>
    <t xml:space="preserve">Gobius sp.</t>
  </si>
  <si>
    <t xml:space="preserve">Gobius</t>
  </si>
  <si>
    <t xml:space="preserve">125988</t>
  </si>
  <si>
    <t xml:space="preserve">Gobius niger</t>
  </si>
  <si>
    <t xml:space="preserve">126892</t>
  </si>
  <si>
    <t xml:space="preserve">Gobius paganellus</t>
  </si>
  <si>
    <t xml:space="preserve">126893</t>
  </si>
  <si>
    <t xml:space="preserve">Gobiusculus flavescens</t>
  </si>
  <si>
    <t xml:space="preserve">(Fabricius, 1779)</t>
  </si>
  <si>
    <t xml:space="preserve">126898</t>
  </si>
  <si>
    <t xml:space="preserve">Golfingia sp.</t>
  </si>
  <si>
    <t xml:space="preserve">Golfingia</t>
  </si>
  <si>
    <t xml:space="preserve">136021</t>
  </si>
  <si>
    <t xml:space="preserve">Golfingia (Golfingia) elongata</t>
  </si>
  <si>
    <t xml:space="preserve">175026</t>
  </si>
  <si>
    <t xml:space="preserve">Golfingia (Golfingia) vulgaris vulgaris</t>
  </si>
  <si>
    <t xml:space="preserve">(de Blainville, 1827)</t>
  </si>
  <si>
    <t xml:space="preserve">Changement de taxon référent suite à passage de l'ancien taxon référent en synonyme (WoRMS 04/06/2015)</t>
  </si>
  <si>
    <t xml:space="preserve">410724</t>
  </si>
  <si>
    <t xml:space="preserve">Goniada sp.</t>
  </si>
  <si>
    <t xml:space="preserve">Goniada</t>
  </si>
  <si>
    <t xml:space="preserve">129300</t>
  </si>
  <si>
    <t xml:space="preserve">Goniada emerita</t>
  </si>
  <si>
    <t xml:space="preserve">130137</t>
  </si>
  <si>
    <t xml:space="preserve">Goniada maculata</t>
  </si>
  <si>
    <t xml:space="preserve">130140</t>
  </si>
  <si>
    <t xml:space="preserve">Goniada norvegica</t>
  </si>
  <si>
    <t xml:space="preserve">130141</t>
  </si>
  <si>
    <t xml:space="preserve">Goniadella sp.</t>
  </si>
  <si>
    <t xml:space="preserve">Goniadella</t>
  </si>
  <si>
    <t xml:space="preserve">129301</t>
  </si>
  <si>
    <t xml:space="preserve">Goniadella bobrezkii</t>
  </si>
  <si>
    <t xml:space="preserve">(Annenkova, 1929)</t>
  </si>
  <si>
    <t xml:space="preserve">130143</t>
  </si>
  <si>
    <t xml:space="preserve">Goniadella gracilis</t>
  </si>
  <si>
    <t xml:space="preserve">(Verrill, 1873)</t>
  </si>
  <si>
    <t xml:space="preserve">130145</t>
  </si>
  <si>
    <t xml:space="preserve">Goodallia triangularis</t>
  </si>
  <si>
    <t xml:space="preserve">138831</t>
  </si>
  <si>
    <t xml:space="preserve">Gouldia minima</t>
  </si>
  <si>
    <t xml:space="preserve">141916</t>
  </si>
  <si>
    <t xml:space="preserve">Grania sp.</t>
  </si>
  <si>
    <t xml:space="preserve">Grania</t>
  </si>
  <si>
    <t xml:space="preserve">137349</t>
  </si>
  <si>
    <t xml:space="preserve">Gregariella semigranata</t>
  </si>
  <si>
    <t xml:space="preserve">(Reeve, 1858)</t>
  </si>
  <si>
    <t xml:space="preserve">140453</t>
  </si>
  <si>
    <t xml:space="preserve">Gymnammodytes semisquamatus</t>
  </si>
  <si>
    <t xml:space="preserve">126754</t>
  </si>
  <si>
    <t xml:space="preserve">Gyptis propinqua</t>
  </si>
  <si>
    <t xml:space="preserve">Marion &amp; Bobretzky, 1875</t>
  </si>
  <si>
    <t xml:space="preserve">130156</t>
  </si>
  <si>
    <t xml:space="preserve">Haedropleura septangularis</t>
  </si>
  <si>
    <t xml:space="preserve">141864</t>
  </si>
  <si>
    <t xml:space="preserve">Halcampa sp.</t>
  </si>
  <si>
    <t xml:space="preserve">Halcampa</t>
  </si>
  <si>
    <t xml:space="preserve">100740</t>
  </si>
  <si>
    <t xml:space="preserve">Halcampa chrysanthellum</t>
  </si>
  <si>
    <t xml:space="preserve">(Peach in Johnston, 1847)</t>
  </si>
  <si>
    <t xml:space="preserve">100916</t>
  </si>
  <si>
    <t xml:space="preserve">Halcampa sp1</t>
  </si>
  <si>
    <t xml:space="preserve">Halichondria (Halichondria) panicea</t>
  </si>
  <si>
    <t xml:space="preserve">165853</t>
  </si>
  <si>
    <t xml:space="preserve">Haliclona spp.</t>
  </si>
  <si>
    <t xml:space="preserve">Haliclona</t>
  </si>
  <si>
    <t xml:space="preserve">131834</t>
  </si>
  <si>
    <t xml:space="preserve">Haliclona (Gellius) rava</t>
  </si>
  <si>
    <t xml:space="preserve">(Stephens, 1912)</t>
  </si>
  <si>
    <t xml:space="preserve">132849</t>
  </si>
  <si>
    <t xml:space="preserve">Haliclona (Haliclona) oculata</t>
  </si>
  <si>
    <t xml:space="preserve">(Linnaeus, 1759)</t>
  </si>
  <si>
    <t xml:space="preserve">132833</t>
  </si>
  <si>
    <t xml:space="preserve">Haliclystus sp.</t>
  </si>
  <si>
    <t xml:space="preserve">Haliclystus</t>
  </si>
  <si>
    <t xml:space="preserve">Nom genre à ajouter référentiel Q2</t>
  </si>
  <si>
    <t xml:space="preserve">Haliclystus auricula</t>
  </si>
  <si>
    <t xml:space="preserve">James-Clark, 1863</t>
  </si>
  <si>
    <t xml:space="preserve">Haliotis tuberculata</t>
  </si>
  <si>
    <t xml:space="preserve">140059</t>
  </si>
  <si>
    <t xml:space="preserve">Haminoea hydatis</t>
  </si>
  <si>
    <t xml:space="preserve">140074</t>
  </si>
  <si>
    <t xml:space="preserve">Haminoea navicula</t>
  </si>
  <si>
    <t xml:space="preserve">140075</t>
  </si>
  <si>
    <t xml:space="preserve">Hanleya hanleyi</t>
  </si>
  <si>
    <t xml:space="preserve">(Bean in Thorpe, 1844)</t>
  </si>
  <si>
    <t xml:space="preserve">140082</t>
  </si>
  <si>
    <t xml:space="preserve">Haplostylus normani</t>
  </si>
  <si>
    <t xml:space="preserve">(Sars G.O., 1877)</t>
  </si>
  <si>
    <t xml:space="preserve">148698</t>
  </si>
  <si>
    <t xml:space="preserve">Haplosyllis spongicola</t>
  </si>
  <si>
    <t xml:space="preserve">131321</t>
  </si>
  <si>
    <t xml:space="preserve">Harmothoe sp.</t>
  </si>
  <si>
    <t xml:space="preserve">Harmothoe</t>
  </si>
  <si>
    <t xml:space="preserve">129491</t>
  </si>
  <si>
    <t xml:space="preserve">Harmothoe antilopes</t>
  </si>
  <si>
    <t xml:space="preserve">McIntosh, 1876</t>
  </si>
  <si>
    <t xml:space="preserve">130754</t>
  </si>
  <si>
    <t xml:space="preserve">Harmothoe areolata</t>
  </si>
  <si>
    <t xml:space="preserve">130755</t>
  </si>
  <si>
    <t xml:space="preserve">Harmothoe aspera</t>
  </si>
  <si>
    <t xml:space="preserve">(Hansen, 1878)</t>
  </si>
  <si>
    <t xml:space="preserve">Harmothoe extenuata</t>
  </si>
  <si>
    <t xml:space="preserve">(Grube, 1840)</t>
  </si>
  <si>
    <t xml:space="preserve">130762</t>
  </si>
  <si>
    <t xml:space="preserve">Harmothoe fernandi</t>
  </si>
  <si>
    <t xml:space="preserve">Barnich &amp; Fiege, 2009</t>
  </si>
  <si>
    <t xml:space="preserve">Harmothoe fragilis</t>
  </si>
  <si>
    <t xml:space="preserve">Moore, 1910</t>
  </si>
  <si>
    <t xml:space="preserve">130763</t>
  </si>
  <si>
    <t xml:space="preserve">Harmothoe fraserthomsoni</t>
  </si>
  <si>
    <t xml:space="preserve">McIntosh, 1897</t>
  </si>
  <si>
    <t xml:space="preserve">130764</t>
  </si>
  <si>
    <t xml:space="preserve">Harmothoe glabra</t>
  </si>
  <si>
    <t xml:space="preserve">571832</t>
  </si>
  <si>
    <t xml:space="preserve">Harmothoe imbricata</t>
  </si>
  <si>
    <t xml:space="preserve">130769</t>
  </si>
  <si>
    <t xml:space="preserve">Harmothoe impar</t>
  </si>
  <si>
    <t xml:space="preserve">(Johnston, 1839)</t>
  </si>
  <si>
    <t xml:space="preserve">130770</t>
  </si>
  <si>
    <t xml:space="preserve">Harmothoe pagenstecheri</t>
  </si>
  <si>
    <t xml:space="preserve">Michaelsen, 1896</t>
  </si>
  <si>
    <t xml:space="preserve">130777</t>
  </si>
  <si>
    <t xml:space="preserve">Harmothoe spinifera</t>
  </si>
  <si>
    <t xml:space="preserve">(Ehlers, 1864)</t>
  </si>
  <si>
    <t xml:space="preserve">130781</t>
  </si>
  <si>
    <t xml:space="preserve">Harmothoe viridis</t>
  </si>
  <si>
    <t xml:space="preserve">Loshamn, 1981</t>
  </si>
  <si>
    <t xml:space="preserve">130785</t>
  </si>
  <si>
    <t xml:space="preserve">Harpinia sp.</t>
  </si>
  <si>
    <t xml:space="preserve">Harpinia</t>
  </si>
  <si>
    <t xml:space="preserve">101716</t>
  </si>
  <si>
    <t xml:space="preserve">Harpinia crenulata</t>
  </si>
  <si>
    <t xml:space="preserve">102963</t>
  </si>
  <si>
    <t xml:space="preserve">Harpinia pectinata</t>
  </si>
  <si>
    <t xml:space="preserve">102972</t>
  </si>
  <si>
    <t xml:space="preserve">Haustorius arenarius</t>
  </si>
  <si>
    <t xml:space="preserve">(Slabber, 1769)</t>
  </si>
  <si>
    <t xml:space="preserve">102317</t>
  </si>
  <si>
    <t xml:space="preserve">Hediste diversicolor</t>
  </si>
  <si>
    <t xml:space="preserve">152302</t>
  </si>
  <si>
    <t xml:space="preserve">Hemigrapsus takanoi</t>
  </si>
  <si>
    <t xml:space="preserve">Asakura &amp; Watanabe, 2005</t>
  </si>
  <si>
    <t xml:space="preserve">389288</t>
  </si>
  <si>
    <t xml:space="preserve">Hemilepton nitidum</t>
  </si>
  <si>
    <t xml:space="preserve">246148</t>
  </si>
  <si>
    <t xml:space="preserve">Hesione pantherina</t>
  </si>
  <si>
    <t xml:space="preserve">Risso, 1826</t>
  </si>
  <si>
    <t xml:space="preserve">183196</t>
  </si>
  <si>
    <t xml:space="preserve">Hesionidae sp.</t>
  </si>
  <si>
    <t xml:space="preserve">Hesionidae</t>
  </si>
  <si>
    <t xml:space="preserve">946</t>
  </si>
  <si>
    <t xml:space="preserve">Hesionura sp.</t>
  </si>
  <si>
    <t xml:space="preserve">Hesionura</t>
  </si>
  <si>
    <t xml:space="preserve">129448</t>
  </si>
  <si>
    <t xml:space="preserve">Hesionura elongata</t>
  </si>
  <si>
    <t xml:space="preserve">130649</t>
  </si>
  <si>
    <t xml:space="preserve">Hesiospina aurantiaca</t>
  </si>
  <si>
    <t xml:space="preserve">(M. Sars, 1862)</t>
  </si>
  <si>
    <t xml:space="preserve">333615</t>
  </si>
  <si>
    <t xml:space="preserve">Heteranomia squamula</t>
  </si>
  <si>
    <t xml:space="preserve">138749</t>
  </si>
  <si>
    <t xml:space="preserve">Heteroclymene robusta</t>
  </si>
  <si>
    <t xml:space="preserve">Arwidsson, 1906</t>
  </si>
  <si>
    <t xml:space="preserve">146978</t>
  </si>
  <si>
    <t xml:space="preserve">Heteromastus filiformis</t>
  </si>
  <si>
    <t xml:space="preserve">(ClaparÃ¨de, 1864)</t>
  </si>
  <si>
    <t xml:space="preserve">129884</t>
  </si>
  <si>
    <t xml:space="preserve">Heteromysis (Heteromysis) norvegica</t>
  </si>
  <si>
    <t xml:space="preserve">G.O. Sars, 1882</t>
  </si>
  <si>
    <t xml:space="preserve">120039</t>
  </si>
  <si>
    <t xml:space="preserve">Hexacorallia sp.</t>
  </si>
  <si>
    <t xml:space="preserve">Hexacorallia</t>
  </si>
  <si>
    <t xml:space="preserve">1340</t>
  </si>
  <si>
    <t xml:space="preserve">Hiatella sp.</t>
  </si>
  <si>
    <t xml:space="preserve">Hiatella</t>
  </si>
  <si>
    <t xml:space="preserve">138068</t>
  </si>
  <si>
    <t xml:space="preserve">Hiatella arctica</t>
  </si>
  <si>
    <t xml:space="preserve">140103</t>
  </si>
  <si>
    <t xml:space="preserve">Hiatella rugosa</t>
  </si>
  <si>
    <t xml:space="preserve">140104</t>
  </si>
  <si>
    <t xml:space="preserve">Hilbigneris gracilis</t>
  </si>
  <si>
    <t xml:space="preserve">(Ehlers, 1868)</t>
  </si>
  <si>
    <t xml:space="preserve">607402</t>
  </si>
  <si>
    <t xml:space="preserve">Hildenbrandia spp.</t>
  </si>
  <si>
    <t xml:space="preserve">Hildenbrandia</t>
  </si>
  <si>
    <t xml:space="preserve">144191</t>
  </si>
  <si>
    <t xml:space="preserve">Hippocampus guttulatus</t>
  </si>
  <si>
    <t xml:space="preserve">Cuvier, 1829</t>
  </si>
  <si>
    <t xml:space="preserve">154776</t>
  </si>
  <si>
    <t xml:space="preserve">Hippolyte sp.</t>
  </si>
  <si>
    <t xml:space="preserve">Hippolyte</t>
  </si>
  <si>
    <t xml:space="preserve">106987</t>
  </si>
  <si>
    <t xml:space="preserve">Hippolyte inermis</t>
  </si>
  <si>
    <t xml:space="preserve">Leach, 1816</t>
  </si>
  <si>
    <t xml:space="preserve">107511</t>
  </si>
  <si>
    <t xml:space="preserve">Hippolyte leptocerus</t>
  </si>
  <si>
    <t xml:space="preserve">(Heller, 1863)</t>
  </si>
  <si>
    <t xml:space="preserve">107513</t>
  </si>
  <si>
    <t xml:space="preserve">Hippolyte varians</t>
  </si>
  <si>
    <t xml:space="preserve">Leach, 1814 [in Leach, 1813-1814]</t>
  </si>
  <si>
    <t xml:space="preserve">107518</t>
  </si>
  <si>
    <t xml:space="preserve">Hippomedon sp.</t>
  </si>
  <si>
    <t xml:space="preserve">Hippomedon</t>
  </si>
  <si>
    <t xml:space="preserve">101610</t>
  </si>
  <si>
    <t xml:space="preserve">Hippomedon denticulatus</t>
  </si>
  <si>
    <t xml:space="preserve">102570</t>
  </si>
  <si>
    <t xml:space="preserve">Hirudinea sp.</t>
  </si>
  <si>
    <t xml:space="preserve">Hirudinea</t>
  </si>
  <si>
    <t xml:space="preserve">2041</t>
  </si>
  <si>
    <t xml:space="preserve">Holothuriidae sp.</t>
  </si>
  <si>
    <t xml:space="preserve">Holothuriidae</t>
  </si>
  <si>
    <t xml:space="preserve">731943</t>
  </si>
  <si>
    <t xml:space="preserve">Holothurioidea spp.</t>
  </si>
  <si>
    <t xml:space="preserve">Holothurioidea</t>
  </si>
  <si>
    <t xml:space="preserve">123083</t>
  </si>
  <si>
    <t xml:space="preserve">Holothurioidea sp1</t>
  </si>
  <si>
    <t xml:space="preserve">Hormathiidae spp.</t>
  </si>
  <si>
    <t xml:space="preserve">Hormathiidae</t>
  </si>
  <si>
    <t xml:space="preserve">100672</t>
  </si>
  <si>
    <t xml:space="preserve">Hyale sp.</t>
  </si>
  <si>
    <t xml:space="preserve">Hyale</t>
  </si>
  <si>
    <t xml:space="preserve">101547</t>
  </si>
  <si>
    <t xml:space="preserve">Hyale perieri</t>
  </si>
  <si>
    <t xml:space="preserve">102324</t>
  </si>
  <si>
    <t xml:space="preserve">Hyale stebbingi</t>
  </si>
  <si>
    <t xml:space="preserve">102329</t>
  </si>
  <si>
    <t xml:space="preserve">Hyas coarctatus</t>
  </si>
  <si>
    <t xml:space="preserve">107323</t>
  </si>
  <si>
    <t xml:space="preserve">Hydroides norvegica</t>
  </si>
  <si>
    <t xml:space="preserve">Gunnerus, 1768</t>
  </si>
  <si>
    <t xml:space="preserve">Nom à corriger dans le référentiel Q2</t>
  </si>
  <si>
    <t xml:space="preserve">131009</t>
  </si>
  <si>
    <t xml:space="preserve">Hymeniacidon spp.</t>
  </si>
  <si>
    <t xml:space="preserve">Hymeniacidon</t>
  </si>
  <si>
    <t xml:space="preserve">131808</t>
  </si>
  <si>
    <t xml:space="preserve">Hymeniacidon perlevis</t>
  </si>
  <si>
    <t xml:space="preserve">132663</t>
  </si>
  <si>
    <t xml:space="preserve">Hypereteone foliosa</t>
  </si>
  <si>
    <t xml:space="preserve">(Quatrefages, 1865)</t>
  </si>
  <si>
    <t xml:space="preserve">152250</t>
  </si>
  <si>
    <t xml:space="preserve">Hyperoplus immaculatus</t>
  </si>
  <si>
    <t xml:space="preserve">(Corbin, 1950)</t>
  </si>
  <si>
    <t xml:space="preserve">126755</t>
  </si>
  <si>
    <t xml:space="preserve">Hyperoplus lanceolatus</t>
  </si>
  <si>
    <t xml:space="preserve">(Le Sauvage, 1824)</t>
  </si>
  <si>
    <t xml:space="preserve">126756</t>
  </si>
  <si>
    <t xml:space="preserve">Ianiropsis breviremis</t>
  </si>
  <si>
    <t xml:space="preserve">(Sars, 1883)</t>
  </si>
  <si>
    <t xml:space="preserve">118714</t>
  </si>
  <si>
    <t xml:space="preserve">Idotea balthica</t>
  </si>
  <si>
    <t xml:space="preserve">(Pallas, 1772)</t>
  </si>
  <si>
    <t xml:space="preserve">119039</t>
  </si>
  <si>
    <t xml:space="preserve">Idotea emarginata</t>
  </si>
  <si>
    <t xml:space="preserve">(Fabricius, 1793)</t>
  </si>
  <si>
    <t xml:space="preserve">119043</t>
  </si>
  <si>
    <t xml:space="preserve">Idotea granulosa</t>
  </si>
  <si>
    <t xml:space="preserve">Rathke, 1843</t>
  </si>
  <si>
    <t xml:space="preserve">119044</t>
  </si>
  <si>
    <t xml:space="preserve">Idotea linearis</t>
  </si>
  <si>
    <t xml:space="preserve">119046</t>
  </si>
  <si>
    <t xml:space="preserve">Idotea metallica</t>
  </si>
  <si>
    <t xml:space="preserve">Bosc, 1802</t>
  </si>
  <si>
    <t xml:space="preserve">119047</t>
  </si>
  <si>
    <t xml:space="preserve">Idotea neglecta</t>
  </si>
  <si>
    <t xml:space="preserve">Sars, 1897</t>
  </si>
  <si>
    <t xml:space="preserve">119048</t>
  </si>
  <si>
    <t xml:space="preserve">Idotea pelagica</t>
  </si>
  <si>
    <t xml:space="preserve">119050</t>
  </si>
  <si>
    <t xml:space="preserve">Idoteidae sp.</t>
  </si>
  <si>
    <t xml:space="preserve">Idoteidae</t>
  </si>
  <si>
    <t xml:space="preserve">118283</t>
  </si>
  <si>
    <t xml:space="preserve">Idunella dentipalma</t>
  </si>
  <si>
    <t xml:space="preserve">(Dauvin &amp; Gentil, 1983)</t>
  </si>
  <si>
    <t xml:space="preserve">754198</t>
  </si>
  <si>
    <t xml:space="preserve">Idunella picta</t>
  </si>
  <si>
    <t xml:space="preserve">179650</t>
  </si>
  <si>
    <t xml:space="preserve">Inachus dorsettensis</t>
  </si>
  <si>
    <t xml:space="preserve">107327</t>
  </si>
  <si>
    <t xml:space="preserve">Inachus phalangium</t>
  </si>
  <si>
    <t xml:space="preserve">(Fabricius, 1775)</t>
  </si>
  <si>
    <t xml:space="preserve">107333</t>
  </si>
  <si>
    <t xml:space="preserve">Inermonephtys inermis</t>
  </si>
  <si>
    <t xml:space="preserve">(Ehlers, 1887)</t>
  </si>
  <si>
    <t xml:space="preserve">130346</t>
  </si>
  <si>
    <t xml:space="preserve">Iphimedia eblanae</t>
  </si>
  <si>
    <t xml:space="preserve">Bate, 1857</t>
  </si>
  <si>
    <t xml:space="preserve">102342</t>
  </si>
  <si>
    <t xml:space="preserve">Iphimedia minuta</t>
  </si>
  <si>
    <t xml:space="preserve">102345</t>
  </si>
  <si>
    <t xml:space="preserve">Iphimedia obesa</t>
  </si>
  <si>
    <t xml:space="preserve">102347</t>
  </si>
  <si>
    <t xml:space="preserve">Iphinoe sp.</t>
  </si>
  <si>
    <t xml:space="preserve">Iphinoe</t>
  </si>
  <si>
    <t xml:space="preserve">110391</t>
  </si>
  <si>
    <t xml:space="preserve">Iphinoe serrata</t>
  </si>
  <si>
    <t xml:space="preserve">Norman, 1867</t>
  </si>
  <si>
    <t xml:space="preserve">110460</t>
  </si>
  <si>
    <t xml:space="preserve">Iphinoe tenella</t>
  </si>
  <si>
    <t xml:space="preserve">Sars, 1878</t>
  </si>
  <si>
    <t xml:space="preserve">110461</t>
  </si>
  <si>
    <t xml:space="preserve">Iphinoe trispinosa</t>
  </si>
  <si>
    <t xml:space="preserve">(Goodsir, 1843)</t>
  </si>
  <si>
    <t xml:space="preserve">110462</t>
  </si>
  <si>
    <t xml:space="preserve">Irus irus</t>
  </si>
  <si>
    <t xml:space="preserve">141917</t>
  </si>
  <si>
    <t xml:space="preserve">Isaeidae sp.</t>
  </si>
  <si>
    <t xml:space="preserve">Isaeidae</t>
  </si>
  <si>
    <t xml:space="preserve">101388</t>
  </si>
  <si>
    <t xml:space="preserve">Ischyrocerus anguipes</t>
  </si>
  <si>
    <t xml:space="preserve">KrÃ¸yer, 1838</t>
  </si>
  <si>
    <t xml:space="preserve">102412</t>
  </si>
  <si>
    <t xml:space="preserve">Isopoda sp.</t>
  </si>
  <si>
    <t xml:space="preserve">Isopoda</t>
  </si>
  <si>
    <t xml:space="preserve">1131</t>
  </si>
  <si>
    <t xml:space="preserve">Isopoda spp.</t>
  </si>
  <si>
    <t xml:space="preserve">Janira maculosa</t>
  </si>
  <si>
    <t xml:space="preserve">118732</t>
  </si>
  <si>
    <t xml:space="preserve">Janua sp.</t>
  </si>
  <si>
    <t xml:space="preserve">Janua</t>
  </si>
  <si>
    <t xml:space="preserve">129631</t>
  </si>
  <si>
    <t xml:space="preserve">Jasmineira elegans</t>
  </si>
  <si>
    <t xml:space="preserve">Saint-Joseph, 1894</t>
  </si>
  <si>
    <t xml:space="preserve">130921</t>
  </si>
  <si>
    <t xml:space="preserve">Jassa sp.</t>
  </si>
  <si>
    <t xml:space="preserve">Jassa</t>
  </si>
  <si>
    <t xml:space="preserve">101571</t>
  </si>
  <si>
    <t xml:space="preserve">Jassa falcata</t>
  </si>
  <si>
    <t xml:space="preserve">102431</t>
  </si>
  <si>
    <t xml:space="preserve">Jassa marmorata</t>
  </si>
  <si>
    <t xml:space="preserve">Holmes, 1905</t>
  </si>
  <si>
    <t xml:space="preserve">102433</t>
  </si>
  <si>
    <t xml:space="preserve">Jassa pusilla</t>
  </si>
  <si>
    <t xml:space="preserve">(Sars, 1894)</t>
  </si>
  <si>
    <t xml:space="preserve">102437</t>
  </si>
  <si>
    <t xml:space="preserve">Joeropsis brevicornis</t>
  </si>
  <si>
    <t xml:space="preserve">Koehler, 1885</t>
  </si>
  <si>
    <t xml:space="preserve">118738</t>
  </si>
  <si>
    <t xml:space="preserve">Johnstonia clymenoides</t>
  </si>
  <si>
    <t xml:space="preserve">130298</t>
  </si>
  <si>
    <t xml:space="preserve">Jorunna tomentosa</t>
  </si>
  <si>
    <t xml:space="preserve">(Cuvier, 1804)</t>
  </si>
  <si>
    <t xml:space="preserve">Jujubinus sp.</t>
  </si>
  <si>
    <t xml:space="preserve">Jujubinus</t>
  </si>
  <si>
    <t xml:space="preserve">138591</t>
  </si>
  <si>
    <t xml:space="preserve">Jujubinus exasperatus</t>
  </si>
  <si>
    <t xml:space="preserve">141807</t>
  </si>
  <si>
    <t xml:space="preserve">Jujubinus montagui</t>
  </si>
  <si>
    <t xml:space="preserve">(Wood, 1828)</t>
  </si>
  <si>
    <t xml:space="preserve">141811</t>
  </si>
  <si>
    <t xml:space="preserve">Jujubinus striatus</t>
  </si>
  <si>
    <t xml:space="preserve">141815</t>
  </si>
  <si>
    <t xml:space="preserve">Kefersteinia cirrata</t>
  </si>
  <si>
    <t xml:space="preserve">unaccepted (superseded subsequent combination) (WoRMS 23/08/2016)</t>
  </si>
  <si>
    <t xml:space="preserve">130164</t>
  </si>
  <si>
    <t xml:space="preserve">Kellia suborbicularis</t>
  </si>
  <si>
    <t xml:space="preserve">140161</t>
  </si>
  <si>
    <t xml:space="preserve">Kurtiella bidentata</t>
  </si>
  <si>
    <t xml:space="preserve">345281</t>
  </si>
  <si>
    <t xml:space="preserve">Labridae spp.</t>
  </si>
  <si>
    <t xml:space="preserve">Labridae</t>
  </si>
  <si>
    <t xml:space="preserve">125541</t>
  </si>
  <si>
    <t xml:space="preserve">Labrus bergylta</t>
  </si>
  <si>
    <t xml:space="preserve">Ascanius, 1767</t>
  </si>
  <si>
    <t xml:space="preserve">126965</t>
  </si>
  <si>
    <t xml:space="preserve">Lacuna pallidula</t>
  </si>
  <si>
    <t xml:space="preserve">140168</t>
  </si>
  <si>
    <t xml:space="preserve">Lacuna parva</t>
  </si>
  <si>
    <t xml:space="preserve">140169</t>
  </si>
  <si>
    <t xml:space="preserve">Lacuna vincta</t>
  </si>
  <si>
    <t xml:space="preserve">Lacydonia miranda</t>
  </si>
  <si>
    <t xml:space="preserve">130206</t>
  </si>
  <si>
    <t xml:space="preserve">Laetmonice hystrix</t>
  </si>
  <si>
    <t xml:space="preserve">(Savigny in Lamarck, 1818)</t>
  </si>
  <si>
    <t xml:space="preserve">129845</t>
  </si>
  <si>
    <t xml:space="preserve">Laevicardium crassum</t>
  </si>
  <si>
    <t xml:space="preserve">139004</t>
  </si>
  <si>
    <t xml:space="preserve">Lagis koreni</t>
  </si>
  <si>
    <t xml:space="preserve">Malmgren, 1866</t>
  </si>
  <si>
    <t xml:space="preserve">152367</t>
  </si>
  <si>
    <t xml:space="preserve">Lamellaria latens</t>
  </si>
  <si>
    <t xml:space="preserve">(MÃ¼ller O. F., 1776)</t>
  </si>
  <si>
    <t xml:space="preserve">140172</t>
  </si>
  <si>
    <t xml:space="preserve">Lanice conchilega</t>
  </si>
  <si>
    <t xml:space="preserve">131495</t>
  </si>
  <si>
    <t xml:space="preserve">Laonice sp.</t>
  </si>
  <si>
    <t xml:space="preserve">Laonice</t>
  </si>
  <si>
    <t xml:space="preserve">129613</t>
  </si>
  <si>
    <t xml:space="preserve">Laonice bahusiensis</t>
  </si>
  <si>
    <t xml:space="preserve">SÃ¶derstrÃ¶m, 1920</t>
  </si>
  <si>
    <t xml:space="preserve">131127</t>
  </si>
  <si>
    <t xml:space="preserve">Laonice cirrata</t>
  </si>
  <si>
    <t xml:space="preserve">(M. Sars, 1851)</t>
  </si>
  <si>
    <t xml:space="preserve">131128</t>
  </si>
  <si>
    <t xml:space="preserve">Lasaea rubra</t>
  </si>
  <si>
    <t xml:space="preserve">Lebetus guilleti</t>
  </si>
  <si>
    <t xml:space="preserve">(Le Danois, 1913)</t>
  </si>
  <si>
    <t xml:space="preserve">126902</t>
  </si>
  <si>
    <t xml:space="preserve">Leiochone johnstoni</t>
  </si>
  <si>
    <t xml:space="preserve">McIntosh, 1915</t>
  </si>
  <si>
    <t xml:space="preserve">221095</t>
  </si>
  <si>
    <t xml:space="preserve">Leiochone leiopygos</t>
  </si>
  <si>
    <t xml:space="preserve">559007</t>
  </si>
  <si>
    <t xml:space="preserve">Lekanesphaera monodi</t>
  </si>
  <si>
    <t xml:space="preserve">(Arcangeli, 1934)</t>
  </si>
  <si>
    <t xml:space="preserve">118956</t>
  </si>
  <si>
    <t xml:space="preserve">Lekanesphaera rugicauda</t>
  </si>
  <si>
    <t xml:space="preserve">118958</t>
  </si>
  <si>
    <t xml:space="preserve">Lekanesphaera teissieri</t>
  </si>
  <si>
    <t xml:space="preserve">(Bocquet &amp; Lejuez, 1967)</t>
  </si>
  <si>
    <t xml:space="preserve">Lembos websteri</t>
  </si>
  <si>
    <t xml:space="preserve">102033</t>
  </si>
  <si>
    <t xml:space="preserve">Leodice harassii</t>
  </si>
  <si>
    <t xml:space="preserve">742170</t>
  </si>
  <si>
    <t xml:space="preserve">Leodice torquata</t>
  </si>
  <si>
    <t xml:space="preserve">742177</t>
  </si>
  <si>
    <t xml:space="preserve">Lepadogaster sp.</t>
  </si>
  <si>
    <t xml:space="preserve">Lepadogaster</t>
  </si>
  <si>
    <t xml:space="preserve">125781</t>
  </si>
  <si>
    <t xml:space="preserve">Lepadogaster lepadogaster</t>
  </si>
  <si>
    <t xml:space="preserve">(Bonnaterre, 1788)</t>
  </si>
  <si>
    <t xml:space="preserve">126518</t>
  </si>
  <si>
    <t xml:space="preserve">Lepidepecreum longicornis</t>
  </si>
  <si>
    <t xml:space="preserve">102599</t>
  </si>
  <si>
    <t xml:space="preserve">Lepidochitona cinereus</t>
  </si>
  <si>
    <t xml:space="preserve">152774</t>
  </si>
  <si>
    <t xml:space="preserve">Lepidonotus sp.</t>
  </si>
  <si>
    <t xml:space="preserve">Lepidonotus</t>
  </si>
  <si>
    <t xml:space="preserve">129496</t>
  </si>
  <si>
    <t xml:space="preserve">Lepidonotus clava</t>
  </si>
  <si>
    <t xml:space="preserve">130800</t>
  </si>
  <si>
    <t xml:space="preserve">Lepidonotus squamatus</t>
  </si>
  <si>
    <t xml:space="preserve">130801</t>
  </si>
  <si>
    <t xml:space="preserve">Leptocheirus sp.</t>
  </si>
  <si>
    <t xml:space="preserve">Leptocheirus</t>
  </si>
  <si>
    <t xml:space="preserve">101470</t>
  </si>
  <si>
    <t xml:space="preserve">Leptocheirus hirsutimanus</t>
  </si>
  <si>
    <t xml:space="preserve">102036</t>
  </si>
  <si>
    <t xml:space="preserve">Leptocheirus pectinatus</t>
  </si>
  <si>
    <t xml:space="preserve">(Norman, 1869)</t>
  </si>
  <si>
    <t xml:space="preserve">102039</t>
  </si>
  <si>
    <t xml:space="preserve">Leptocheirus pilosus</t>
  </si>
  <si>
    <t xml:space="preserve">Zaddach, 1844</t>
  </si>
  <si>
    <t xml:space="preserve">102040</t>
  </si>
  <si>
    <t xml:space="preserve">Leptocheirus tricristatus</t>
  </si>
  <si>
    <t xml:space="preserve">(Chevreux, 1887)</t>
  </si>
  <si>
    <t xml:space="preserve">102041</t>
  </si>
  <si>
    <t xml:space="preserve">Leptochelia savignyi</t>
  </si>
  <si>
    <t xml:space="preserve">(KrÃ¸yer, 1842)</t>
  </si>
  <si>
    <t xml:space="preserve">136475</t>
  </si>
  <si>
    <t xml:space="preserve">Leptochiton sp.</t>
  </si>
  <si>
    <t xml:space="preserve">Leptochiton</t>
  </si>
  <si>
    <t xml:space="preserve">138117</t>
  </si>
  <si>
    <t xml:space="preserve">Leptochiton asellus</t>
  </si>
  <si>
    <t xml:space="preserve">140199</t>
  </si>
  <si>
    <t xml:space="preserve">Leptochiton cancellatus</t>
  </si>
  <si>
    <t xml:space="preserve">(Sowerby, 1840)</t>
  </si>
  <si>
    <t xml:space="preserve">140201</t>
  </si>
  <si>
    <t xml:space="preserve">Leptochiton scabridus</t>
  </si>
  <si>
    <t xml:space="preserve">(Jeffreys, 1880)</t>
  </si>
  <si>
    <t xml:space="preserve">140211</t>
  </si>
  <si>
    <t xml:space="preserve">Leptomysis sp.</t>
  </si>
  <si>
    <t xml:space="preserve">Leptomysis</t>
  </si>
  <si>
    <t xml:space="preserve">119870</t>
  </si>
  <si>
    <t xml:space="preserve">Lepton sp.</t>
  </si>
  <si>
    <t xml:space="preserve">Lepton</t>
  </si>
  <si>
    <t xml:space="preserve">138120</t>
  </si>
  <si>
    <t xml:space="preserve">Lepton squamosum</t>
  </si>
  <si>
    <t xml:space="preserve">140218</t>
  </si>
  <si>
    <t xml:space="preserve">Leptopentacta elongata</t>
  </si>
  <si>
    <t xml:space="preserve">124635</t>
  </si>
  <si>
    <t xml:space="preserve">Leptoplana sp.</t>
  </si>
  <si>
    <t xml:space="preserve">Leptoplana</t>
  </si>
  <si>
    <t xml:space="preserve">142229</t>
  </si>
  <si>
    <t xml:space="preserve">Leptoplana tremellaris</t>
  </si>
  <si>
    <t xml:space="preserve">(MÃ¼ller OF, 1773)</t>
  </si>
  <si>
    <t xml:space="preserve">142827</t>
  </si>
  <si>
    <t xml:space="preserve">Leptosynapta sp.</t>
  </si>
  <si>
    <t xml:space="preserve">Leptosynapta</t>
  </si>
  <si>
    <t xml:space="preserve">123449</t>
  </si>
  <si>
    <t xml:space="preserve">Leptosynapta cruenta</t>
  </si>
  <si>
    <t xml:space="preserve">Cherbonnier, 1953</t>
  </si>
  <si>
    <t xml:space="preserve">Leptosynapta galliennii</t>
  </si>
  <si>
    <t xml:space="preserve">(Herapath, 1865)</t>
  </si>
  <si>
    <t xml:space="preserve">124464</t>
  </si>
  <si>
    <t xml:space="preserve">Leptosynapta inhaerens</t>
  </si>
  <si>
    <t xml:space="preserve">124465</t>
  </si>
  <si>
    <t xml:space="preserve">Leptosynapta minuta</t>
  </si>
  <si>
    <t xml:space="preserve">(Becher, 1906)</t>
  </si>
  <si>
    <t xml:space="preserve">124467</t>
  </si>
  <si>
    <t xml:space="preserve">Leuconia sp.</t>
  </si>
  <si>
    <t xml:space="preserve">Leuconia</t>
  </si>
  <si>
    <t xml:space="preserve">131706</t>
  </si>
  <si>
    <t xml:space="preserve">Leucosolenia sp.</t>
  </si>
  <si>
    <t xml:space="preserve">Leucosolenia</t>
  </si>
  <si>
    <t xml:space="preserve">131715</t>
  </si>
  <si>
    <t xml:space="preserve">Leucosolenia complicata</t>
  </si>
  <si>
    <t xml:space="preserve">132219</t>
  </si>
  <si>
    <t xml:space="preserve">Leucothoe incisa</t>
  </si>
  <si>
    <t xml:space="preserve">(Robertson, 1892)</t>
  </si>
  <si>
    <t xml:space="preserve">102460</t>
  </si>
  <si>
    <t xml:space="preserve">Leucothoe lilljeborgi</t>
  </si>
  <si>
    <t xml:space="preserve">102462</t>
  </si>
  <si>
    <t xml:space="preserve">Leucothoe richiardii</t>
  </si>
  <si>
    <t xml:space="preserve">Lesson, 1865</t>
  </si>
  <si>
    <t xml:space="preserve">212784</t>
  </si>
  <si>
    <t xml:space="preserve">Leucothoe spinicarpa</t>
  </si>
  <si>
    <t xml:space="preserve">(Abildgaard, 1789)</t>
  </si>
  <si>
    <t xml:space="preserve">102470</t>
  </si>
  <si>
    <t xml:space="preserve">Lichina pygmaea</t>
  </si>
  <si>
    <t xml:space="preserve">(O.F.MÃ¼ller) C.Agardh, 1820</t>
  </si>
  <si>
    <t xml:space="preserve">147720</t>
  </si>
  <si>
    <t xml:space="preserve">Ligia oceanica</t>
  </si>
  <si>
    <t xml:space="preserve">146999</t>
  </si>
  <si>
    <t xml:space="preserve">Liljeborgia kinahani</t>
  </si>
  <si>
    <t xml:space="preserve">102483</t>
  </si>
  <si>
    <t xml:space="preserve">Liljeborgia pallida</t>
  </si>
  <si>
    <t xml:space="preserve">102485</t>
  </si>
  <si>
    <t xml:space="preserve">Limacia clavigera</t>
  </si>
  <si>
    <t xml:space="preserve">Limaria loscombi</t>
  </si>
  <si>
    <t xml:space="preserve">(G. B. Sowerby I, 1823)</t>
  </si>
  <si>
    <t xml:space="preserve">153952</t>
  </si>
  <si>
    <t xml:space="preserve">Limatula sp.</t>
  </si>
  <si>
    <t xml:space="preserve">Limatula</t>
  </si>
  <si>
    <t xml:space="preserve">138127</t>
  </si>
  <si>
    <t xml:space="preserve">Limatula subauriculata</t>
  </si>
  <si>
    <t xml:space="preserve">140242</t>
  </si>
  <si>
    <t xml:space="preserve">Limnoria lignorum</t>
  </si>
  <si>
    <t xml:space="preserve">(Rathke, 1799)</t>
  </si>
  <si>
    <t xml:space="preserve">Lineus sp.</t>
  </si>
  <si>
    <t xml:space="preserve">Lineus</t>
  </si>
  <si>
    <t xml:space="preserve">122358</t>
  </si>
  <si>
    <t xml:space="preserve">Lineus sp1</t>
  </si>
  <si>
    <t xml:space="preserve">Lineus sp2</t>
  </si>
  <si>
    <t xml:space="preserve">Liocarcinus corrugatus</t>
  </si>
  <si>
    <t xml:space="preserve">107386</t>
  </si>
  <si>
    <t xml:space="preserve">Liocarcinus depurator</t>
  </si>
  <si>
    <t xml:space="preserve">107387</t>
  </si>
  <si>
    <t xml:space="preserve">Liocarcinus holsatus</t>
  </si>
  <si>
    <t xml:space="preserve">(Fabricius, 1798)</t>
  </si>
  <si>
    <t xml:space="preserve">107388</t>
  </si>
  <si>
    <t xml:space="preserve">Liocarcinus marmoreus</t>
  </si>
  <si>
    <t xml:space="preserve">107390</t>
  </si>
  <si>
    <t xml:space="preserve">Liocarcinus navigator</t>
  </si>
  <si>
    <t xml:space="preserve">(Herbst, 1794)</t>
  </si>
  <si>
    <t xml:space="preserve">107392</t>
  </si>
  <si>
    <t xml:space="preserve">Liocarcinus pusillus</t>
  </si>
  <si>
    <t xml:space="preserve">(Leach, 1816)</t>
  </si>
  <si>
    <t xml:space="preserve">107393</t>
  </si>
  <si>
    <t xml:space="preserve">Liparis liparis liparis</t>
  </si>
  <si>
    <t xml:space="preserve">293624</t>
  </si>
  <si>
    <t xml:space="preserve">Liparis montagui</t>
  </si>
  <si>
    <t xml:space="preserve">127220</t>
  </si>
  <si>
    <t xml:space="preserve">Lipophrys pholis</t>
  </si>
  <si>
    <t xml:space="preserve">126768</t>
  </si>
  <si>
    <t xml:space="preserve">Listriella sp.</t>
  </si>
  <si>
    <t xml:space="preserve">Listriella</t>
  </si>
  <si>
    <t xml:space="preserve">unaccepted (junior synonym - WoRMS 17/01/2017)</t>
  </si>
  <si>
    <t xml:space="preserve">101583</t>
  </si>
  <si>
    <t xml:space="preserve">Lithothamnion spp.</t>
  </si>
  <si>
    <t xml:space="preserve">Lithothamnion</t>
  </si>
  <si>
    <t xml:space="preserve">144018</t>
  </si>
  <si>
    <t xml:space="preserve">Littorina fabalis</t>
  </si>
  <si>
    <t xml:space="preserve">(Turton, 1825)</t>
  </si>
  <si>
    <t xml:space="preserve">140261</t>
  </si>
  <si>
    <t xml:space="preserve">Littorina littorea</t>
  </si>
  <si>
    <t xml:space="preserve">140262</t>
  </si>
  <si>
    <t xml:space="preserve">Littorina obtusata</t>
  </si>
  <si>
    <t xml:space="preserve">140263</t>
  </si>
  <si>
    <t xml:space="preserve">Littorina saxatilis</t>
  </si>
  <si>
    <t xml:space="preserve">140264</t>
  </si>
  <si>
    <t xml:space="preserve">Loripes lacteus</t>
  </si>
  <si>
    <t xml:space="preserve">unaccepted ( - WoRMS 04/08/2016)</t>
  </si>
  <si>
    <t xml:space="preserve">140281</t>
  </si>
  <si>
    <t xml:space="preserve">Lucinella divaricata</t>
  </si>
  <si>
    <t xml:space="preserve">140282</t>
  </si>
  <si>
    <t xml:space="preserve">Lucinoma borealis</t>
  </si>
  <si>
    <t xml:space="preserve">140283</t>
  </si>
  <si>
    <t xml:space="preserve">Luidia ciliaris</t>
  </si>
  <si>
    <t xml:space="preserve">(Philippi, 1837)</t>
  </si>
  <si>
    <t xml:space="preserve">123920</t>
  </si>
  <si>
    <t xml:space="preserve">Lumbrineridae sp.</t>
  </si>
  <si>
    <t xml:space="preserve">Lumbrineridae</t>
  </si>
  <si>
    <t xml:space="preserve">967</t>
  </si>
  <si>
    <t xml:space="preserve">Lumbrineriopsis paradoxa</t>
  </si>
  <si>
    <t xml:space="preserve">(Saint-Joseph, 1888)</t>
  </si>
  <si>
    <t xml:space="preserve">130235</t>
  </si>
  <si>
    <t xml:space="preserve">Lumbrineris sp.</t>
  </si>
  <si>
    <t xml:space="preserve">Lumbrineris</t>
  </si>
  <si>
    <t xml:space="preserve">129337</t>
  </si>
  <si>
    <t xml:space="preserve">Lumbrineris aniara</t>
  </si>
  <si>
    <t xml:space="preserve">Fauchald, 1974</t>
  </si>
  <si>
    <t xml:space="preserve">Lumbrineris cingulata</t>
  </si>
  <si>
    <t xml:space="preserve">Ehlers, 1897</t>
  </si>
  <si>
    <t xml:space="preserve">130240</t>
  </si>
  <si>
    <t xml:space="preserve">Lumbrineris coccinea</t>
  </si>
  <si>
    <t xml:space="preserve">130242</t>
  </si>
  <si>
    <t xml:space="preserve">Lumbrineris futilis</t>
  </si>
  <si>
    <t xml:space="preserve">Kinberg, 1865</t>
  </si>
  <si>
    <t xml:space="preserve">Lumbrineris latreilli</t>
  </si>
  <si>
    <t xml:space="preserve">Audouin &amp; Milne Edwards, 1834</t>
  </si>
  <si>
    <t xml:space="preserve">130248</t>
  </si>
  <si>
    <t xml:space="preserve">Lumbrineris lusitanica</t>
  </si>
  <si>
    <t xml:space="preserve">Martins, Carrera-Parra, Quintino &amp; Rodrigues, 2012</t>
  </si>
  <si>
    <t xml:space="preserve">Lutraria angustior</t>
  </si>
  <si>
    <t xml:space="preserve">Philippi, 1844</t>
  </si>
  <si>
    <t xml:space="preserve">140294</t>
  </si>
  <si>
    <t xml:space="preserve">Lutraria lutraria</t>
  </si>
  <si>
    <t xml:space="preserve">140295</t>
  </si>
  <si>
    <t xml:space="preserve">Lyonsia norwegica</t>
  </si>
  <si>
    <t xml:space="preserve">140291</t>
  </si>
  <si>
    <t xml:space="preserve">Lysianassa ceratina</t>
  </si>
  <si>
    <t xml:space="preserve">(Walker, 1889)</t>
  </si>
  <si>
    <t xml:space="preserve">102605</t>
  </si>
  <si>
    <t xml:space="preserve">Lysianassa insperata</t>
  </si>
  <si>
    <t xml:space="preserve">(Lincoln, 1979)</t>
  </si>
  <si>
    <t xml:space="preserve">102607</t>
  </si>
  <si>
    <t xml:space="preserve">Lysianassa plumosa</t>
  </si>
  <si>
    <t xml:space="preserve">102611</t>
  </si>
  <si>
    <t xml:space="preserve">Lysianassidae sp.</t>
  </si>
  <si>
    <t xml:space="preserve">Lysianassidae</t>
  </si>
  <si>
    <t xml:space="preserve">101395</t>
  </si>
  <si>
    <t xml:space="preserve">Lysidice hebes</t>
  </si>
  <si>
    <t xml:space="preserve">(Verrill, 1900)</t>
  </si>
  <si>
    <t xml:space="preserve">742228</t>
  </si>
  <si>
    <t xml:space="preserve">Lysidice ninetta</t>
  </si>
  <si>
    <t xml:space="preserve">130071</t>
  </si>
  <si>
    <t xml:space="preserve">Macoma balthica</t>
  </si>
  <si>
    <t xml:space="preserve">141579</t>
  </si>
  <si>
    <t xml:space="preserve">Macrochaeta clavicornis</t>
  </si>
  <si>
    <t xml:space="preserve">129745</t>
  </si>
  <si>
    <t xml:space="preserve">Macroclymene santandarensis</t>
  </si>
  <si>
    <t xml:space="preserve">(Rioja, 1917)</t>
  </si>
  <si>
    <t xml:space="preserve">130301</t>
  </si>
  <si>
    <t xml:space="preserve">Macropodia sp.</t>
  </si>
  <si>
    <t xml:space="preserve">Macropodia</t>
  </si>
  <si>
    <t xml:space="preserve">Classification mise à jour (WoRMS 01/06/2015)</t>
  </si>
  <si>
    <t xml:space="preserve">205077</t>
  </si>
  <si>
    <t xml:space="preserve">Macropodia deflexa</t>
  </si>
  <si>
    <t xml:space="preserve">Forest, 1978</t>
  </si>
  <si>
    <t xml:space="preserve">107338</t>
  </si>
  <si>
    <t xml:space="preserve">Macropodia linaresi</t>
  </si>
  <si>
    <t xml:space="preserve">Forest &amp; Zariquiey Ãlvarez, 1964</t>
  </si>
  <si>
    <t xml:space="preserve">107341</t>
  </si>
  <si>
    <t xml:space="preserve">Macropodia longirostris</t>
  </si>
  <si>
    <t xml:space="preserve">107343</t>
  </si>
  <si>
    <t xml:space="preserve">Macropodia parva</t>
  </si>
  <si>
    <t xml:space="preserve">Van Noort &amp; Adema, 1985</t>
  </si>
  <si>
    <t xml:space="preserve">107344</t>
  </si>
  <si>
    <t xml:space="preserve">Macropodia rostrata</t>
  </si>
  <si>
    <t xml:space="preserve">107345</t>
  </si>
  <si>
    <t xml:space="preserve">Macropodia tenuirostris</t>
  </si>
  <si>
    <t xml:space="preserve">107346</t>
  </si>
  <si>
    <t xml:space="preserve">Mactra stultorum</t>
  </si>
  <si>
    <t xml:space="preserve">140299</t>
  </si>
  <si>
    <t xml:space="preserve">Maera grossimana</t>
  </si>
  <si>
    <t xml:space="preserve">102815</t>
  </si>
  <si>
    <t xml:space="preserve">Maerella tenuimana</t>
  </si>
  <si>
    <t xml:space="preserve">102831</t>
  </si>
  <si>
    <t xml:space="preserve">Magelona alleni</t>
  </si>
  <si>
    <t xml:space="preserve">Wilson, 1958</t>
  </si>
  <si>
    <t xml:space="preserve">130266</t>
  </si>
  <si>
    <t xml:space="preserve">Magelona filiformis</t>
  </si>
  <si>
    <t xml:space="preserve">Wilson, 1959</t>
  </si>
  <si>
    <t xml:space="preserve">130268</t>
  </si>
  <si>
    <t xml:space="preserve">Magelona mirabilis</t>
  </si>
  <si>
    <t xml:space="preserve">(Johnston, 1865)</t>
  </si>
  <si>
    <t xml:space="preserve">130271</t>
  </si>
  <si>
    <t xml:space="preserve">Magelona rosea</t>
  </si>
  <si>
    <t xml:space="preserve">Moore, 1907</t>
  </si>
  <si>
    <t xml:space="preserve">130273</t>
  </si>
  <si>
    <t xml:space="preserve">Maja squinado</t>
  </si>
  <si>
    <t xml:space="preserve">(Herbst, 1788)</t>
  </si>
  <si>
    <t xml:space="preserve">107350</t>
  </si>
  <si>
    <t xml:space="preserve">Malacoceros sp.</t>
  </si>
  <si>
    <t xml:space="preserve">Malacoceros</t>
  </si>
  <si>
    <t xml:space="preserve">129614</t>
  </si>
  <si>
    <t xml:space="preserve">Malacoceros fuliginosus</t>
  </si>
  <si>
    <t xml:space="preserve">(ClaparÃ¨de, 1870)</t>
  </si>
  <si>
    <t xml:space="preserve">131131</t>
  </si>
  <si>
    <t xml:space="preserve">Malacoceros girardi</t>
  </si>
  <si>
    <t xml:space="preserve">Quatrefages, 1843</t>
  </si>
  <si>
    <t xml:space="preserve">338471</t>
  </si>
  <si>
    <t xml:space="preserve">Malacoceros tetracerus</t>
  </si>
  <si>
    <t xml:space="preserve">(Schmarda, 1861)</t>
  </si>
  <si>
    <t xml:space="preserve">333954</t>
  </si>
  <si>
    <t xml:space="preserve">Malacoceros vulgaris</t>
  </si>
  <si>
    <t xml:space="preserve">131134</t>
  </si>
  <si>
    <t xml:space="preserve">Maldane glebifex</t>
  </si>
  <si>
    <t xml:space="preserve">Grube, 1860</t>
  </si>
  <si>
    <t xml:space="preserve">130303</t>
  </si>
  <si>
    <t xml:space="preserve">Maldane sarsi</t>
  </si>
  <si>
    <t xml:space="preserve">Malmgren, 1865</t>
  </si>
  <si>
    <t xml:space="preserve">130305</t>
  </si>
  <si>
    <t xml:space="preserve">Maldanidae sp.</t>
  </si>
  <si>
    <t xml:space="preserve">Maldanidae</t>
  </si>
  <si>
    <t xml:space="preserve">923</t>
  </si>
  <si>
    <t xml:space="preserve">Maldanidae sp1</t>
  </si>
  <si>
    <t xml:space="preserve">Malmgrenia andreapolis</t>
  </si>
  <si>
    <t xml:space="preserve">147008</t>
  </si>
  <si>
    <t xml:space="preserve">Malmgrenia polypapillata</t>
  </si>
  <si>
    <t xml:space="preserve">(Barnich &amp; Fiege, 2001)</t>
  </si>
  <si>
    <t xml:space="preserve">863304</t>
  </si>
  <si>
    <t xml:space="preserve">Malmgreniella sp.</t>
  </si>
  <si>
    <t xml:space="preserve">Malmgreniella</t>
  </si>
  <si>
    <t xml:space="preserve">129499</t>
  </si>
  <si>
    <t xml:space="preserve">Malmgreniella arenicolae</t>
  </si>
  <si>
    <t xml:space="preserve">(de Saint Joseph, 1888)</t>
  </si>
  <si>
    <t xml:space="preserve">130810</t>
  </si>
  <si>
    <t xml:space="preserve">Malmgreniella castanea</t>
  </si>
  <si>
    <t xml:space="preserve">(McIntosh, 1876)</t>
  </si>
  <si>
    <t xml:space="preserve">130811</t>
  </si>
  <si>
    <t xml:space="preserve">Malmgreniella darbouxi</t>
  </si>
  <si>
    <t xml:space="preserve">Pettibone, 1993</t>
  </si>
  <si>
    <t xml:space="preserve">130812</t>
  </si>
  <si>
    <t xml:space="preserve">Malmgreniella ljungmani</t>
  </si>
  <si>
    <t xml:space="preserve">130815</t>
  </si>
  <si>
    <t xml:space="preserve">Malmgreniella lunulata</t>
  </si>
  <si>
    <t xml:space="preserve">(Delle Chiaje, 1830)</t>
  </si>
  <si>
    <t xml:space="preserve">130816</t>
  </si>
  <si>
    <t xml:space="preserve">Malmgreniella marphysae</t>
  </si>
  <si>
    <t xml:space="preserve">130817</t>
  </si>
  <si>
    <t xml:space="preserve">Malmgreniella mcintoshi</t>
  </si>
  <si>
    <t xml:space="preserve">(Tebble &amp; Chambers, 1982)</t>
  </si>
  <si>
    <t xml:space="preserve">130818</t>
  </si>
  <si>
    <t xml:space="preserve">Mangelia attenuata</t>
  </si>
  <si>
    <t xml:space="preserve">139265</t>
  </si>
  <si>
    <t xml:space="preserve">Mangelia costata</t>
  </si>
  <si>
    <t xml:space="preserve">139272</t>
  </si>
  <si>
    <t xml:space="preserve">Manzonia crassa</t>
  </si>
  <si>
    <t xml:space="preserve">141291</t>
  </si>
  <si>
    <t xml:space="preserve">Marphysa sp.</t>
  </si>
  <si>
    <t xml:space="preserve">Marphysa</t>
  </si>
  <si>
    <t xml:space="preserve">129281</t>
  </si>
  <si>
    <t xml:space="preserve">Marphysa bellii</t>
  </si>
  <si>
    <t xml:space="preserve">130072</t>
  </si>
  <si>
    <t xml:space="preserve">Marphysa sanguinea</t>
  </si>
  <si>
    <t xml:space="preserve">(Montagu, 1815)</t>
  </si>
  <si>
    <t xml:space="preserve">130075</t>
  </si>
  <si>
    <t xml:space="preserve">Marshallora adversa</t>
  </si>
  <si>
    <t xml:space="preserve">141715</t>
  </si>
  <si>
    <t xml:space="preserve">Marthasterias glacialis</t>
  </si>
  <si>
    <t xml:space="preserve">123803</t>
  </si>
  <si>
    <t xml:space="preserve">Mediomastus fragilis</t>
  </si>
  <si>
    <t xml:space="preserve">Rasmussen, 1973</t>
  </si>
  <si>
    <t xml:space="preserve">129892</t>
  </si>
  <si>
    <t xml:space="preserve">Megalomma vesiculosum</t>
  </si>
  <si>
    <t xml:space="preserve">130929</t>
  </si>
  <si>
    <t xml:space="preserve">Megaluropus agilis</t>
  </si>
  <si>
    <t xml:space="preserve">Hoeck, 1889</t>
  </si>
  <si>
    <t xml:space="preserve">102783</t>
  </si>
  <si>
    <t xml:space="preserve">Megamphopus cornutus</t>
  </si>
  <si>
    <t xml:space="preserve">Norman, 1869</t>
  </si>
  <si>
    <t xml:space="preserve">102377</t>
  </si>
  <si>
    <t xml:space="preserve">Melanella alba</t>
  </si>
  <si>
    <t xml:space="preserve">139832</t>
  </si>
  <si>
    <t xml:space="preserve">Melanella polita</t>
  </si>
  <si>
    <t xml:space="preserve">139859</t>
  </si>
  <si>
    <t xml:space="preserve">Melarhaphe neritoides</t>
  </si>
  <si>
    <t xml:space="preserve">140266</t>
  </si>
  <si>
    <t xml:space="preserve">Melinna palmata</t>
  </si>
  <si>
    <t xml:space="preserve">Grube, 1870</t>
  </si>
  <si>
    <t xml:space="preserve">129808</t>
  </si>
  <si>
    <t xml:space="preserve">Melita sp.</t>
  </si>
  <si>
    <t xml:space="preserve">Melita</t>
  </si>
  <si>
    <t xml:space="preserve">101679</t>
  </si>
  <si>
    <t xml:space="preserve">Melita dentata</t>
  </si>
  <si>
    <t xml:space="preserve">102837</t>
  </si>
  <si>
    <t xml:space="preserve">Melita hergensis</t>
  </si>
  <si>
    <t xml:space="preserve">Reid, 1939</t>
  </si>
  <si>
    <t xml:space="preserve">102840</t>
  </si>
  <si>
    <t xml:space="preserve">Melita palmata</t>
  </si>
  <si>
    <t xml:space="preserve">102843</t>
  </si>
  <si>
    <t xml:space="preserve">Melitidae spp.</t>
  </si>
  <si>
    <t xml:space="preserve">Melitidae</t>
  </si>
  <si>
    <t xml:space="preserve">101397</t>
  </si>
  <si>
    <t xml:space="preserve">Melitidae sp1</t>
  </si>
  <si>
    <t xml:space="preserve">Metaphoxus fultoni</t>
  </si>
  <si>
    <t xml:space="preserve">(Scott, 1890)</t>
  </si>
  <si>
    <t xml:space="preserve">102981</t>
  </si>
  <si>
    <t xml:space="preserve">Metaphoxus simplex</t>
  </si>
  <si>
    <t xml:space="preserve">102984</t>
  </si>
  <si>
    <t xml:space="preserve">Metridium senile</t>
  </si>
  <si>
    <t xml:space="preserve">100982</t>
  </si>
  <si>
    <t xml:space="preserve">Microchirus variegatus</t>
  </si>
  <si>
    <t xml:space="preserve">(Donovan, 1808)</t>
  </si>
  <si>
    <t xml:space="preserve">274304</t>
  </si>
  <si>
    <t xml:space="preserve">Microdeutopus sp.</t>
  </si>
  <si>
    <t xml:space="preserve">Microdeutopus</t>
  </si>
  <si>
    <t xml:space="preserve">101471</t>
  </si>
  <si>
    <t xml:space="preserve">Microdeutopus anomalus</t>
  </si>
  <si>
    <t xml:space="preserve">102043</t>
  </si>
  <si>
    <t xml:space="preserve">Microdeutopus chelifer</t>
  </si>
  <si>
    <t xml:space="preserve">102046</t>
  </si>
  <si>
    <t xml:space="preserve">Microdeutopus damnoniensis</t>
  </si>
  <si>
    <t xml:space="preserve">nomen nudum (WoRMS 04/08/2016)</t>
  </si>
  <si>
    <t xml:space="preserve">102047</t>
  </si>
  <si>
    <t xml:space="preserve">Microdeutopus gryllotalpa</t>
  </si>
  <si>
    <t xml:space="preserve">102048</t>
  </si>
  <si>
    <t xml:space="preserve">Microdeutopus stationis</t>
  </si>
  <si>
    <t xml:space="preserve">Della Valle, 1893</t>
  </si>
  <si>
    <t xml:space="preserve">102052</t>
  </si>
  <si>
    <t xml:space="preserve">Microdeutopus versiculatus</t>
  </si>
  <si>
    <t xml:space="preserve">102053</t>
  </si>
  <si>
    <t xml:space="preserve">Microjassa cumbrensis</t>
  </si>
  <si>
    <t xml:space="preserve">(Stebbing &amp; Robertson, 1891)</t>
  </si>
  <si>
    <t xml:space="preserve">102439</t>
  </si>
  <si>
    <t xml:space="preserve">Micromaldane ornithochaeta</t>
  </si>
  <si>
    <t xml:space="preserve">Mesnil, 1897</t>
  </si>
  <si>
    <t xml:space="preserve">130310</t>
  </si>
  <si>
    <t xml:space="preserve">Micronereis variegata</t>
  </si>
  <si>
    <t xml:space="preserve">ClaparÃ¨de, 1863</t>
  </si>
  <si>
    <t xml:space="preserve">130380</t>
  </si>
  <si>
    <t xml:space="preserve">Microprotopus longimanus</t>
  </si>
  <si>
    <t xml:space="preserve">Chevreux, 1887</t>
  </si>
  <si>
    <t xml:space="preserve">102379</t>
  </si>
  <si>
    <t xml:space="preserve">Microprotopus maculatus</t>
  </si>
  <si>
    <t xml:space="preserve">102380</t>
  </si>
  <si>
    <t xml:space="preserve">Microspio sp.</t>
  </si>
  <si>
    <t xml:space="preserve">Microspio</t>
  </si>
  <si>
    <t xml:space="preserve">129616</t>
  </si>
  <si>
    <t xml:space="preserve">Microspio mecznikowianus</t>
  </si>
  <si>
    <t xml:space="preserve">(ClaparÃ¨de, 1869)</t>
  </si>
  <si>
    <t xml:space="preserve">131138</t>
  </si>
  <si>
    <t xml:space="preserve">Mimachlamys varia</t>
  </si>
  <si>
    <t xml:space="preserve">236719</t>
  </si>
  <si>
    <t xml:space="preserve">Modiolula phaseolina</t>
  </si>
  <si>
    <t xml:space="preserve">(Philippi, 1844)</t>
  </si>
  <si>
    <t xml:space="preserve">140461</t>
  </si>
  <si>
    <t xml:space="preserve">Modiolus sp.</t>
  </si>
  <si>
    <t xml:space="preserve">Modiolus</t>
  </si>
  <si>
    <t xml:space="preserve">138223</t>
  </si>
  <si>
    <t xml:space="preserve">Modiolus barbatus</t>
  </si>
  <si>
    <t xml:space="preserve">140464</t>
  </si>
  <si>
    <t xml:space="preserve">Modiolus modiolus</t>
  </si>
  <si>
    <t xml:space="preserve">140467</t>
  </si>
  <si>
    <t xml:space="preserve">Moerella donacina</t>
  </si>
  <si>
    <t xml:space="preserve">147021</t>
  </si>
  <si>
    <t xml:space="preserve">Molgula sp.</t>
  </si>
  <si>
    <t xml:space="preserve">Molgula</t>
  </si>
  <si>
    <t xml:space="preserve">103509</t>
  </si>
  <si>
    <t xml:space="preserve">Monia patelliformis</t>
  </si>
  <si>
    <t xml:space="preserve">153027</t>
  </si>
  <si>
    <t xml:space="preserve">Monia squama</t>
  </si>
  <si>
    <t xml:space="preserve">153028</t>
  </si>
  <si>
    <t xml:space="preserve">Monocorophium acherusicum</t>
  </si>
  <si>
    <t xml:space="preserve">225814</t>
  </si>
  <si>
    <t xml:space="preserve">Monocorophium sextonae</t>
  </si>
  <si>
    <t xml:space="preserve">(Crawford, 1937)</t>
  </si>
  <si>
    <t xml:space="preserve">148603</t>
  </si>
  <si>
    <t xml:space="preserve">Monoculodes carinatus</t>
  </si>
  <si>
    <t xml:space="preserve">102882</t>
  </si>
  <si>
    <t xml:space="preserve">Montacuta phascolionis</t>
  </si>
  <si>
    <t xml:space="preserve">Dautzenberg &amp; H. Fischer, 1925</t>
  </si>
  <si>
    <t xml:space="preserve">140374</t>
  </si>
  <si>
    <t xml:space="preserve">Monticellina sp.</t>
  </si>
  <si>
    <t xml:space="preserve">Monticellina</t>
  </si>
  <si>
    <t xml:space="preserve">129247</t>
  </si>
  <si>
    <t xml:space="preserve">Monticellina dorsobranchialis</t>
  </si>
  <si>
    <t xml:space="preserve">(Kirkegaard, 1959)</t>
  </si>
  <si>
    <t xml:space="preserve">129972</t>
  </si>
  <si>
    <t xml:space="preserve">Munida rugosa</t>
  </si>
  <si>
    <t xml:space="preserve">107160</t>
  </si>
  <si>
    <t xml:space="preserve">Musculus costulatus</t>
  </si>
  <si>
    <t xml:space="preserve">140471</t>
  </si>
  <si>
    <t xml:space="preserve">Musculus subpictus</t>
  </si>
  <si>
    <t xml:space="preserve">(Cantraine, 1835)</t>
  </si>
  <si>
    <t xml:space="preserve">506128</t>
  </si>
  <si>
    <t xml:space="preserve">Mycale sp.</t>
  </si>
  <si>
    <t xml:space="preserve">Mycale</t>
  </si>
  <si>
    <t xml:space="preserve">131907</t>
  </si>
  <si>
    <t xml:space="preserve">Mycale (Aegogropila) contarenii</t>
  </si>
  <si>
    <t xml:space="preserve">(LieberkÃ¼hn, 1859)</t>
  </si>
  <si>
    <t xml:space="preserve">168526</t>
  </si>
  <si>
    <t xml:space="preserve">Mycale (Carmia) macilenta</t>
  </si>
  <si>
    <t xml:space="preserve">168587</t>
  </si>
  <si>
    <t xml:space="preserve">Myoxocephalus scorpius</t>
  </si>
  <si>
    <t xml:space="preserve">127203</t>
  </si>
  <si>
    <t xml:space="preserve">Myrianida sp.</t>
  </si>
  <si>
    <t xml:space="preserve">Myrianida</t>
  </si>
  <si>
    <t xml:space="preserve">129659</t>
  </si>
  <si>
    <t xml:space="preserve">Myrianida pinnigera</t>
  </si>
  <si>
    <t xml:space="preserve">131324</t>
  </si>
  <si>
    <t xml:space="preserve">Myrianida prolifera</t>
  </si>
  <si>
    <t xml:space="preserve">(O.F. MÃ¼ller, 1788)</t>
  </si>
  <si>
    <t xml:space="preserve">238200</t>
  </si>
  <si>
    <t xml:space="preserve">Myrianida quindecimdentata</t>
  </si>
  <si>
    <t xml:space="preserve">(Langerhans, 1884)</t>
  </si>
  <si>
    <t xml:space="preserve">Myriochele danielsseni</t>
  </si>
  <si>
    <t xml:space="preserve">Hansen, 1878</t>
  </si>
  <si>
    <t xml:space="preserve">130540</t>
  </si>
  <si>
    <t xml:space="preserve">Myrtea spinifera</t>
  </si>
  <si>
    <t xml:space="preserve">140287</t>
  </si>
  <si>
    <t xml:space="preserve">Mysidacea spp.</t>
  </si>
  <si>
    <t xml:space="preserve">Mysidacea</t>
  </si>
  <si>
    <t xml:space="preserve">2824</t>
  </si>
  <si>
    <t xml:space="preserve">Mysidae sp.</t>
  </si>
  <si>
    <t xml:space="preserve">Mysidae</t>
  </si>
  <si>
    <t xml:space="preserve">119822</t>
  </si>
  <si>
    <t xml:space="preserve">Mysta picta</t>
  </si>
  <si>
    <t xml:space="preserve">147026</t>
  </si>
  <si>
    <t xml:space="preserve">Mystides caeca</t>
  </si>
  <si>
    <t xml:space="preserve">Langerhans, 1880</t>
  </si>
  <si>
    <t xml:space="preserve">130654</t>
  </si>
  <si>
    <t xml:space="preserve">Mytilidae spp.</t>
  </si>
  <si>
    <t xml:space="preserve">Mytilidae</t>
  </si>
  <si>
    <t xml:space="preserve">211</t>
  </si>
  <si>
    <t xml:space="preserve">Mytilus spp.</t>
  </si>
  <si>
    <t xml:space="preserve">Mytilus</t>
  </si>
  <si>
    <t xml:space="preserve">138228</t>
  </si>
  <si>
    <t xml:space="preserve">Mytilus edulis</t>
  </si>
  <si>
    <t xml:space="preserve">140480</t>
  </si>
  <si>
    <t xml:space="preserve">Mytilus galloprovincialis</t>
  </si>
  <si>
    <t xml:space="preserve">Lamarck, 1819</t>
  </si>
  <si>
    <t xml:space="preserve">140481</t>
  </si>
  <si>
    <t xml:space="preserve">Myxicola infundibulum</t>
  </si>
  <si>
    <t xml:space="preserve">130932</t>
  </si>
  <si>
    <t xml:space="preserve">Nannonyx goesi</t>
  </si>
  <si>
    <t xml:space="preserve">Nannonyx spinimanus</t>
  </si>
  <si>
    <t xml:space="preserve">Walker, 1895</t>
  </si>
  <si>
    <t xml:space="preserve">102626</t>
  </si>
  <si>
    <t xml:space="preserve">Nassarius sp.</t>
  </si>
  <si>
    <t xml:space="preserve">Nassarius</t>
  </si>
  <si>
    <t xml:space="preserve">138235</t>
  </si>
  <si>
    <t xml:space="preserve">Nassarius incrassatus</t>
  </si>
  <si>
    <t xml:space="preserve">(StrÃ¸m, 1768)</t>
  </si>
  <si>
    <t xml:space="preserve">140503</t>
  </si>
  <si>
    <t xml:space="preserve">Nassarius pygmaeus</t>
  </si>
  <si>
    <t xml:space="preserve">(Lamarck, 1822)</t>
  </si>
  <si>
    <t xml:space="preserve">140512</t>
  </si>
  <si>
    <t xml:space="preserve">Nassarius reticulatus</t>
  </si>
  <si>
    <t xml:space="preserve">140513</t>
  </si>
  <si>
    <t xml:space="preserve">Natatolana borealis</t>
  </si>
  <si>
    <t xml:space="preserve">(Lilljeborg, 1851)</t>
  </si>
  <si>
    <t xml:space="preserve">118859</t>
  </si>
  <si>
    <t xml:space="preserve">Neanthes caudata</t>
  </si>
  <si>
    <t xml:space="preserve">(Delle Chiaje, 1827)</t>
  </si>
  <si>
    <t xml:space="preserve">130385</t>
  </si>
  <si>
    <t xml:space="preserve">Neanthes nubila</t>
  </si>
  <si>
    <t xml:space="preserve">(Savigny, 1822)</t>
  </si>
  <si>
    <t xml:space="preserve">334102</t>
  </si>
  <si>
    <t xml:space="preserve">Nebalia bipes</t>
  </si>
  <si>
    <t xml:space="preserve">147032</t>
  </si>
  <si>
    <t xml:space="preserve">Necora puber</t>
  </si>
  <si>
    <t xml:space="preserve">107398</t>
  </si>
  <si>
    <t xml:space="preserve">Nematoda sp.</t>
  </si>
  <si>
    <t xml:space="preserve">Nematoda</t>
  </si>
  <si>
    <t xml:space="preserve">799</t>
  </si>
  <si>
    <t xml:space="preserve">Nematoda spp.</t>
  </si>
  <si>
    <t xml:space="preserve">Nematoda sp1</t>
  </si>
  <si>
    <t xml:space="preserve">Nemerta sp.</t>
  </si>
  <si>
    <t xml:space="preserve">Nemerta</t>
  </si>
  <si>
    <t xml:space="preserve">Nemerta spp.</t>
  </si>
  <si>
    <t xml:space="preserve">152391</t>
  </si>
  <si>
    <t xml:space="preserve">Nemerta sp1</t>
  </si>
  <si>
    <t xml:space="preserve">Taxon provisoire pour la reprise des données de la base MARBEN - Classification mise à jour (ainsi que le libellé) car Nemertina devenu synonyme de Nemertea. (16/01/2017)</t>
  </si>
  <si>
    <t xml:space="preserve">Nemerta sp2</t>
  </si>
  <si>
    <t xml:space="preserve">Nemerta sp4</t>
  </si>
  <si>
    <t xml:space="preserve">Neoamphitrite sp.</t>
  </si>
  <si>
    <t xml:space="preserve">Neoamphitrite</t>
  </si>
  <si>
    <t xml:space="preserve">129702</t>
  </si>
  <si>
    <t xml:space="preserve">Neoamphitrite affinis</t>
  </si>
  <si>
    <t xml:space="preserve">131502</t>
  </si>
  <si>
    <t xml:space="preserve">Neoamphitrite edwardsi</t>
  </si>
  <si>
    <t xml:space="preserve">(de Quatrefages, 1865)</t>
  </si>
  <si>
    <t xml:space="preserve">131503</t>
  </si>
  <si>
    <t xml:space="preserve">Neoamphitrite figulus</t>
  </si>
  <si>
    <t xml:space="preserve">131504</t>
  </si>
  <si>
    <t xml:space="preserve">Neomysis sp.</t>
  </si>
  <si>
    <t xml:space="preserve">Neomysis</t>
  </si>
  <si>
    <t xml:space="preserve">119888</t>
  </si>
  <si>
    <t xml:space="preserve">Neomysis integer</t>
  </si>
  <si>
    <t xml:space="preserve">120136</t>
  </si>
  <si>
    <t xml:space="preserve">Nephasoma (Nephasoma) minutum</t>
  </si>
  <si>
    <t xml:space="preserve">136060</t>
  </si>
  <si>
    <t xml:space="preserve">Nephasoma (Nephasoma) rimicola</t>
  </si>
  <si>
    <t xml:space="preserve">(Gibbs, 1973)</t>
  </si>
  <si>
    <t xml:space="preserve">Nephtys sp.</t>
  </si>
  <si>
    <t xml:space="preserve">Nephtys</t>
  </si>
  <si>
    <t xml:space="preserve">129370</t>
  </si>
  <si>
    <t xml:space="preserve">Nephtys assimilis</t>
  </si>
  <si>
    <t xml:space="preserve">130353</t>
  </si>
  <si>
    <t xml:space="preserve">Nephtys caeca</t>
  </si>
  <si>
    <t xml:space="preserve">130355</t>
  </si>
  <si>
    <t xml:space="preserve">Nephtys cirrosa</t>
  </si>
  <si>
    <t xml:space="preserve">Ehlers, 1868</t>
  </si>
  <si>
    <t xml:space="preserve">130357</t>
  </si>
  <si>
    <t xml:space="preserve">Nephtys hombergii</t>
  </si>
  <si>
    <t xml:space="preserve">Savigny in Lamarck, 1818</t>
  </si>
  <si>
    <t xml:space="preserve">130359</t>
  </si>
  <si>
    <t xml:space="preserve">Nephtys hystricis</t>
  </si>
  <si>
    <t xml:space="preserve">McIntosh, 1900</t>
  </si>
  <si>
    <t xml:space="preserve">130360</t>
  </si>
  <si>
    <t xml:space="preserve">Nephtys incisa</t>
  </si>
  <si>
    <t xml:space="preserve">130362</t>
  </si>
  <si>
    <t xml:space="preserve">Nephtys kersivalensis</t>
  </si>
  <si>
    <t xml:space="preserve">McIntosh, 1908</t>
  </si>
  <si>
    <t xml:space="preserve">130363</t>
  </si>
  <si>
    <t xml:space="preserve">Nephtys longosetosa</t>
  </si>
  <si>
    <t xml:space="preserve">Ã–rsted, 1842</t>
  </si>
  <si>
    <t xml:space="preserve">130364</t>
  </si>
  <si>
    <t xml:space="preserve">Nereididae spp.</t>
  </si>
  <si>
    <t xml:space="preserve">Nereididae</t>
  </si>
  <si>
    <t xml:space="preserve">22496</t>
  </si>
  <si>
    <t xml:space="preserve">Nereimyra punctata</t>
  </si>
  <si>
    <t xml:space="preserve">(MÃ¼ller, 1788)</t>
  </si>
  <si>
    <t xml:space="preserve">130185</t>
  </si>
  <si>
    <t xml:space="preserve">Nereiphylla sp.</t>
  </si>
  <si>
    <t xml:space="preserve">Nereiphylla</t>
  </si>
  <si>
    <t xml:space="preserve">129451</t>
  </si>
  <si>
    <t xml:space="preserve">Nereiphylla rubiginosa</t>
  </si>
  <si>
    <t xml:space="preserve">130659</t>
  </si>
  <si>
    <t xml:space="preserve">Nereis sp.</t>
  </si>
  <si>
    <t xml:space="preserve">Nereis</t>
  </si>
  <si>
    <t xml:space="preserve">129379</t>
  </si>
  <si>
    <t xml:space="preserve">Nereis pelagica</t>
  </si>
  <si>
    <t xml:space="preserve">130404</t>
  </si>
  <si>
    <t xml:space="preserve">Nereis rava</t>
  </si>
  <si>
    <t xml:space="preserve">130406</t>
  </si>
  <si>
    <t xml:space="preserve">Nereis zonata</t>
  </si>
  <si>
    <t xml:space="preserve">130407</t>
  </si>
  <si>
    <t xml:space="preserve">Nerophis sp.</t>
  </si>
  <si>
    <t xml:space="preserve">Nerophis</t>
  </si>
  <si>
    <t xml:space="preserve">126226</t>
  </si>
  <si>
    <t xml:space="preserve">Nerophis lumbriciformis</t>
  </si>
  <si>
    <t xml:space="preserve">(Jenyns, 1835)</t>
  </si>
  <si>
    <t xml:space="preserve">127383</t>
  </si>
  <si>
    <t xml:space="preserve">Nerophis ophidion</t>
  </si>
  <si>
    <t xml:space="preserve">127385</t>
  </si>
  <si>
    <t xml:space="preserve">Nicolea venustula</t>
  </si>
  <si>
    <t xml:space="preserve">131507</t>
  </si>
  <si>
    <t xml:space="preserve">Nicomache sp.</t>
  </si>
  <si>
    <t xml:space="preserve">Nicomache</t>
  </si>
  <si>
    <t xml:space="preserve">129357</t>
  </si>
  <si>
    <t xml:space="preserve">Nicomache lumbricalis</t>
  </si>
  <si>
    <t xml:space="preserve">130311</t>
  </si>
  <si>
    <t xml:space="preserve">Nicomache personata</t>
  </si>
  <si>
    <t xml:space="preserve">Johnson, 1901</t>
  </si>
  <si>
    <t xml:space="preserve">Normanion chevreuxi</t>
  </si>
  <si>
    <t xml:space="preserve">Diviacco &amp; Vader, 1988</t>
  </si>
  <si>
    <t xml:space="preserve">102629</t>
  </si>
  <si>
    <t xml:space="preserve">Normanion quadrimanus</t>
  </si>
  <si>
    <t xml:space="preserve">(Bate &amp; Westwood, 1868)</t>
  </si>
  <si>
    <t xml:space="preserve">102630</t>
  </si>
  <si>
    <t xml:space="preserve">Nothria conchylega</t>
  </si>
  <si>
    <t xml:space="preserve">(Sars, 1835)</t>
  </si>
  <si>
    <t xml:space="preserve">130467</t>
  </si>
  <si>
    <t xml:space="preserve">Notomastus exsertilis</t>
  </si>
  <si>
    <t xml:space="preserve">Saint-Joseph, 1906</t>
  </si>
  <si>
    <t xml:space="preserve">129896</t>
  </si>
  <si>
    <t xml:space="preserve">Notomastus latericeus</t>
  </si>
  <si>
    <t xml:space="preserve">129898</t>
  </si>
  <si>
    <t xml:space="preserve">Notophyllum foliosum</t>
  </si>
  <si>
    <t xml:space="preserve">130661</t>
  </si>
  <si>
    <t xml:space="preserve">Nototropis falcatus</t>
  </si>
  <si>
    <t xml:space="preserve">(Metzger, 1871)</t>
  </si>
  <si>
    <t xml:space="preserve">102139</t>
  </si>
  <si>
    <t xml:space="preserve">Nototropis guttatus</t>
  </si>
  <si>
    <t xml:space="preserve">488957</t>
  </si>
  <si>
    <t xml:space="preserve">Nototropis swammerdamei</t>
  </si>
  <si>
    <t xml:space="preserve">488966</t>
  </si>
  <si>
    <t xml:space="preserve">Nucella lapillus</t>
  </si>
  <si>
    <t xml:space="preserve">140403</t>
  </si>
  <si>
    <t xml:space="preserve">Nucula sp.</t>
  </si>
  <si>
    <t xml:space="preserve">Nucula</t>
  </si>
  <si>
    <t xml:space="preserve">138262</t>
  </si>
  <si>
    <t xml:space="preserve">Nucula hanleyi</t>
  </si>
  <si>
    <t xml:space="preserve">Winckworth, 1931</t>
  </si>
  <si>
    <t xml:space="preserve">140588</t>
  </si>
  <si>
    <t xml:space="preserve">Nucula nitidosa</t>
  </si>
  <si>
    <t xml:space="preserve">Winckworth, 1930</t>
  </si>
  <si>
    <t xml:space="preserve">140589</t>
  </si>
  <si>
    <t xml:space="preserve">Nucula nucleus</t>
  </si>
  <si>
    <t xml:space="preserve">140590</t>
  </si>
  <si>
    <t xml:space="preserve">Nudibranchia spp.</t>
  </si>
  <si>
    <t xml:space="preserve">Nudibranchia</t>
  </si>
  <si>
    <t xml:space="preserve">1762</t>
  </si>
  <si>
    <t xml:space="preserve">Nudisyllis pulligera</t>
  </si>
  <si>
    <t xml:space="preserve">(Krohn, 1852)</t>
  </si>
  <si>
    <t xml:space="preserve">248051</t>
  </si>
  <si>
    <t xml:space="preserve">Nymphon gracile</t>
  </si>
  <si>
    <t xml:space="preserve">134687</t>
  </si>
  <si>
    <t xml:space="preserve">Obelia geniculata</t>
  </si>
  <si>
    <t xml:space="preserve">117388</t>
  </si>
  <si>
    <t xml:space="preserve">Oceanobdella sp.</t>
  </si>
  <si>
    <t xml:space="preserve">Oceanobdella</t>
  </si>
  <si>
    <t xml:space="preserve">Ocenebra erinaceus</t>
  </si>
  <si>
    <t xml:space="preserve">140405</t>
  </si>
  <si>
    <t xml:space="preserve">Ocinebrina aciculata</t>
  </si>
  <si>
    <t xml:space="preserve">140407</t>
  </si>
  <si>
    <t xml:space="preserve">Ocnus brunneus</t>
  </si>
  <si>
    <t xml:space="preserve">Forbes &amp; Goodsir, in Forbes, 1841</t>
  </si>
  <si>
    <t xml:space="preserve">124639</t>
  </si>
  <si>
    <t xml:space="preserve">Ocnus lacteus</t>
  </si>
  <si>
    <t xml:space="preserve">(Forbes &amp; Goodsir, 1839)</t>
  </si>
  <si>
    <t xml:space="preserve">124645</t>
  </si>
  <si>
    <t xml:space="preserve">Ocnus planci</t>
  </si>
  <si>
    <t xml:space="preserve">(Brandt, 1835)</t>
  </si>
  <si>
    <t xml:space="preserve">124647</t>
  </si>
  <si>
    <t xml:space="preserve">Odontosyllis sp.</t>
  </si>
  <si>
    <t xml:space="preserve">Odontosyllis</t>
  </si>
  <si>
    <t xml:space="preserve">129660</t>
  </si>
  <si>
    <t xml:space="preserve">Odontosyllis ctenostoma</t>
  </si>
  <si>
    <t xml:space="preserve">131325</t>
  </si>
  <si>
    <t xml:space="preserve">Odontosyllis fulgurans</t>
  </si>
  <si>
    <t xml:space="preserve">131327</t>
  </si>
  <si>
    <t xml:space="preserve">Odontosyllis gibba</t>
  </si>
  <si>
    <t xml:space="preserve">131328</t>
  </si>
  <si>
    <t xml:space="preserve">Odostomia sp.</t>
  </si>
  <si>
    <t xml:space="preserve">Odostomia</t>
  </si>
  <si>
    <t xml:space="preserve">138413</t>
  </si>
  <si>
    <t xml:space="preserve">Odostomia plicata</t>
  </si>
  <si>
    <t xml:space="preserve">141010</t>
  </si>
  <si>
    <t xml:space="preserve">Odostomia unidentata</t>
  </si>
  <si>
    <t xml:space="preserve">Oedicerotidae sp.</t>
  </si>
  <si>
    <t xml:space="preserve">Oedicerotidae</t>
  </si>
  <si>
    <t xml:space="preserve">101400</t>
  </si>
  <si>
    <t xml:space="preserve">Oerstedia dorsalis</t>
  </si>
  <si>
    <t xml:space="preserve">(Abildgaard, 1806)</t>
  </si>
  <si>
    <t xml:space="preserve">122817</t>
  </si>
  <si>
    <t xml:space="preserve">Oestergrenia digitata</t>
  </si>
  <si>
    <t xml:space="preserve">152547</t>
  </si>
  <si>
    <t xml:space="preserve">Oligochaeta sp.</t>
  </si>
  <si>
    <t xml:space="preserve">Oligochaeta</t>
  </si>
  <si>
    <t xml:space="preserve">2036</t>
  </si>
  <si>
    <t xml:space="preserve">Oligochaeta spp.</t>
  </si>
  <si>
    <t xml:space="preserve">Oligochaeta sp1</t>
  </si>
  <si>
    <t xml:space="preserve">Onchidoris sp.</t>
  </si>
  <si>
    <t xml:space="preserve">Onchidoris</t>
  </si>
  <si>
    <t xml:space="preserve">138288</t>
  </si>
  <si>
    <t xml:space="preserve">Onchidoris muricata</t>
  </si>
  <si>
    <t xml:space="preserve">140640</t>
  </si>
  <si>
    <t xml:space="preserve">Onoba semicostata</t>
  </si>
  <si>
    <t xml:space="preserve">141320</t>
  </si>
  <si>
    <t xml:space="preserve">Ophelia sp.</t>
  </si>
  <si>
    <t xml:space="preserve">Ophelia</t>
  </si>
  <si>
    <t xml:space="preserve">129413</t>
  </si>
  <si>
    <t xml:space="preserve">Ophelia bicornis</t>
  </si>
  <si>
    <t xml:space="preserve">130490</t>
  </si>
  <si>
    <t xml:space="preserve">Ophelia limacina</t>
  </si>
  <si>
    <t xml:space="preserve">130494</t>
  </si>
  <si>
    <t xml:space="preserve">Ophelia neglecta</t>
  </si>
  <si>
    <t xml:space="preserve">Schneider, 1892</t>
  </si>
  <si>
    <t xml:space="preserve">130495</t>
  </si>
  <si>
    <t xml:space="preserve">Ophelia rathkei</t>
  </si>
  <si>
    <t xml:space="preserve">130496</t>
  </si>
  <si>
    <t xml:space="preserve">Ophelia roscoffensis</t>
  </si>
  <si>
    <t xml:space="preserve">Augener, 1910</t>
  </si>
  <si>
    <t xml:space="preserve">130497</t>
  </si>
  <si>
    <t xml:space="preserve">Ophelina sp.</t>
  </si>
  <si>
    <t xml:space="preserve">Ophelina</t>
  </si>
  <si>
    <t xml:space="preserve">129414</t>
  </si>
  <si>
    <t xml:space="preserve">Ophelina cylindricaudata</t>
  </si>
  <si>
    <t xml:space="preserve">(Hansen, 1879)</t>
  </si>
  <si>
    <t xml:space="preserve">130503</t>
  </si>
  <si>
    <t xml:space="preserve">Ophelina modesta</t>
  </si>
  <si>
    <t xml:space="preserve">StÃ¸p-Bowitz, 1958</t>
  </si>
  <si>
    <t xml:space="preserve">130507</t>
  </si>
  <si>
    <t xml:space="preserve">Ophiocomina nigra</t>
  </si>
  <si>
    <t xml:space="preserve">(Abildgaard, in O.F. MÃ¼ller, 1789)</t>
  </si>
  <si>
    <t xml:space="preserve">125027</t>
  </si>
  <si>
    <t xml:space="preserve">Ophiocten affinis</t>
  </si>
  <si>
    <t xml:space="preserve">(LÃ¼tken, 1858)</t>
  </si>
  <si>
    <t xml:space="preserve">124850</t>
  </si>
  <si>
    <t xml:space="preserve">Ophiothrix fragilis</t>
  </si>
  <si>
    <t xml:space="preserve">125131</t>
  </si>
  <si>
    <t xml:space="preserve">Ophiura sp.</t>
  </si>
  <si>
    <t xml:space="preserve">Ophiura</t>
  </si>
  <si>
    <t xml:space="preserve">123574</t>
  </si>
  <si>
    <t xml:space="preserve">Ophiura albida</t>
  </si>
  <si>
    <t xml:space="preserve">Forbes, 1839</t>
  </si>
  <si>
    <t xml:space="preserve">124913</t>
  </si>
  <si>
    <t xml:space="preserve">Ophiura ophiura</t>
  </si>
  <si>
    <t xml:space="preserve">124929</t>
  </si>
  <si>
    <t xml:space="preserve">Ophiura robusta</t>
  </si>
  <si>
    <t xml:space="preserve">(Ayres, 1854)</t>
  </si>
  <si>
    <t xml:space="preserve">124933</t>
  </si>
  <si>
    <t xml:space="preserve">Ophiurida sp.</t>
  </si>
  <si>
    <t xml:space="preserve">Ophiurida</t>
  </si>
  <si>
    <t xml:space="preserve">123117</t>
  </si>
  <si>
    <t xml:space="preserve">Ophiuridae spp.</t>
  </si>
  <si>
    <t xml:space="preserve">Ophiuridae</t>
  </si>
  <si>
    <t xml:space="preserve">123200</t>
  </si>
  <si>
    <t xml:space="preserve">Opisthodonta longocirrata</t>
  </si>
  <si>
    <t xml:space="preserve">(Saint-Joseph, 1887)</t>
  </si>
  <si>
    <t xml:space="preserve">accepted - (Source WoRMS 28/05/2015)</t>
  </si>
  <si>
    <t xml:space="preserve">761606</t>
  </si>
  <si>
    <t xml:space="preserve">Opisthodonta serratisetosa</t>
  </si>
  <si>
    <t xml:space="preserve">(LÃ³pez, San MartÃ­n &amp; JimÃ©nez, 1997)</t>
  </si>
  <si>
    <t xml:space="preserve">761610</t>
  </si>
  <si>
    <t xml:space="preserve">Opisthosyllis brunnea</t>
  </si>
  <si>
    <t xml:space="preserve">Opistobranchia spp.</t>
  </si>
  <si>
    <t xml:space="preserve">Opistobranchia</t>
  </si>
  <si>
    <t xml:space="preserve">382226</t>
  </si>
  <si>
    <t xml:space="preserve">Orbinia sp.</t>
  </si>
  <si>
    <t xml:space="preserve">Quatrefages, 1865</t>
  </si>
  <si>
    <t xml:space="preserve">Orbinia</t>
  </si>
  <si>
    <t xml:space="preserve">129420</t>
  </si>
  <si>
    <t xml:space="preserve">Orbinia latreillii</t>
  </si>
  <si>
    <t xml:space="preserve">(Audouin &amp; H Milne Edwards, 1833)</t>
  </si>
  <si>
    <t xml:space="preserve">130522</t>
  </si>
  <si>
    <t xml:space="preserve">Orbinia sertulata</t>
  </si>
  <si>
    <t xml:space="preserve">130523</t>
  </si>
  <si>
    <t xml:space="preserve">Orchomene humilis</t>
  </si>
  <si>
    <t xml:space="preserve">102665</t>
  </si>
  <si>
    <t xml:space="preserve">Orchomene similis</t>
  </si>
  <si>
    <t xml:space="preserve">(Chevreux, 1912)</t>
  </si>
  <si>
    <t xml:space="preserve">102681</t>
  </si>
  <si>
    <t xml:space="preserve">Osmundea pinnatifida</t>
  </si>
  <si>
    <t xml:space="preserve">(Hudson) Stackhouse, 1809</t>
  </si>
  <si>
    <t xml:space="preserve">144847</t>
  </si>
  <si>
    <t xml:space="preserve">Ostracoda sp.</t>
  </si>
  <si>
    <t xml:space="preserve">Latreille, 1802</t>
  </si>
  <si>
    <t xml:space="preserve">Ostracoda</t>
  </si>
  <si>
    <t xml:space="preserve">accepted (WoRMS 06/08/2016)</t>
  </si>
  <si>
    <t xml:space="preserve">1078</t>
  </si>
  <si>
    <t xml:space="preserve">Ostracoda spp.</t>
  </si>
  <si>
    <t xml:space="preserve">Ostrea edulis</t>
  </si>
  <si>
    <t xml:space="preserve">140658</t>
  </si>
  <si>
    <t xml:space="preserve">Ostreidae spp.</t>
  </si>
  <si>
    <t xml:space="preserve">Ostreidae</t>
  </si>
  <si>
    <t xml:space="preserve">215</t>
  </si>
  <si>
    <t xml:space="preserve">Othomaera othonis</t>
  </si>
  <si>
    <t xml:space="preserve">534781</t>
  </si>
  <si>
    <t xml:space="preserve">Owenia fusiformis</t>
  </si>
  <si>
    <t xml:space="preserve">Delle Chiaje, 1844</t>
  </si>
  <si>
    <t xml:space="preserve">130544</t>
  </si>
  <si>
    <t xml:space="preserve">Oxydromus flexuosus</t>
  </si>
  <si>
    <t xml:space="preserve">710680</t>
  </si>
  <si>
    <t xml:space="preserve">Oxydromus pallidus</t>
  </si>
  <si>
    <t xml:space="preserve">ClaparÃ¨de, 1864</t>
  </si>
  <si>
    <t xml:space="preserve">340203</t>
  </si>
  <si>
    <t xml:space="preserve">Pachygrapsus marmoratus</t>
  </si>
  <si>
    <t xml:space="preserve">(Fabricius, 1787)</t>
  </si>
  <si>
    <t xml:space="preserve">107455</t>
  </si>
  <si>
    <t xml:space="preserve">Pachymatisma johnstonia</t>
  </si>
  <si>
    <t xml:space="preserve">(Bowerbank in Johnston, 1842)</t>
  </si>
  <si>
    <t xml:space="preserve">134057</t>
  </si>
  <si>
    <t xml:space="preserve">Paguridae spp.</t>
  </si>
  <si>
    <t xml:space="preserve">Paguridae</t>
  </si>
  <si>
    <t xml:space="preserve">106738</t>
  </si>
  <si>
    <t xml:space="preserve">Pagurus sp.</t>
  </si>
  <si>
    <t xml:space="preserve">Pagurus</t>
  </si>
  <si>
    <t xml:space="preserve">106854</t>
  </si>
  <si>
    <t xml:space="preserve">Pagurus bernhardus</t>
  </si>
  <si>
    <t xml:space="preserve">107232</t>
  </si>
  <si>
    <t xml:space="preserve">Pagurus carneus</t>
  </si>
  <si>
    <t xml:space="preserve">(Pocock, 1889)</t>
  </si>
  <si>
    <t xml:space="preserve">107233</t>
  </si>
  <si>
    <t xml:space="preserve">Pagurus cuanensis</t>
  </si>
  <si>
    <t xml:space="preserve">Bell, 1846</t>
  </si>
  <si>
    <t xml:space="preserve">107235</t>
  </si>
  <si>
    <t xml:space="preserve">Pagurus forbesii</t>
  </si>
  <si>
    <t xml:space="preserve">107237</t>
  </si>
  <si>
    <t xml:space="preserve">Pagurus prideaux</t>
  </si>
  <si>
    <t xml:space="preserve">107239</t>
  </si>
  <si>
    <t xml:space="preserve">Pagurus pubescentulus</t>
  </si>
  <si>
    <t xml:space="preserve">(A. Milne-Edwards &amp; Bouvier, 1892)</t>
  </si>
  <si>
    <t xml:space="preserve">107241</t>
  </si>
  <si>
    <t xml:space="preserve">Palaemon sp.</t>
  </si>
  <si>
    <t xml:space="preserve">Weber, 1795</t>
  </si>
  <si>
    <t xml:space="preserve">Palaemon</t>
  </si>
  <si>
    <t xml:space="preserve">107032</t>
  </si>
  <si>
    <t xml:space="preserve">Palaemon adspersus</t>
  </si>
  <si>
    <t xml:space="preserve">Rathke, 1837</t>
  </si>
  <si>
    <t xml:space="preserve">107613</t>
  </si>
  <si>
    <t xml:space="preserve">Palaemon elegans</t>
  </si>
  <si>
    <t xml:space="preserve">107614</t>
  </si>
  <si>
    <t xml:space="preserve">Palaemon longirostris</t>
  </si>
  <si>
    <t xml:space="preserve">H. Milne Edwards, 1837 [in H. Milne Edwards, 1834-1840]</t>
  </si>
  <si>
    <t xml:space="preserve">107615</t>
  </si>
  <si>
    <t xml:space="preserve">Palaemon serratus</t>
  </si>
  <si>
    <t xml:space="preserve">107616</t>
  </si>
  <si>
    <t xml:space="preserve">Palaemon varians</t>
  </si>
  <si>
    <t xml:space="preserve">Leach, 1813 [in Leach, 1813-1814]</t>
  </si>
  <si>
    <t xml:space="preserve">587704</t>
  </si>
  <si>
    <t xml:space="preserve">Palliolum tigerinum</t>
  </si>
  <si>
    <t xml:space="preserve">140710</t>
  </si>
  <si>
    <t xml:space="preserve">Pandalidae sp.</t>
  </si>
  <si>
    <t xml:space="preserve">Pandalidae</t>
  </si>
  <si>
    <t xml:space="preserve">106789</t>
  </si>
  <si>
    <t xml:space="preserve">Pandalina brevirostris</t>
  </si>
  <si>
    <t xml:space="preserve">107647</t>
  </si>
  <si>
    <t xml:space="preserve">Pandora inaequivalvis</t>
  </si>
  <si>
    <t xml:space="preserve">140674</t>
  </si>
  <si>
    <t xml:space="preserve">Papillicardium papillosum</t>
  </si>
  <si>
    <t xml:space="preserve">181349</t>
  </si>
  <si>
    <t xml:space="preserve">Paracentrotus lividus</t>
  </si>
  <si>
    <t xml:space="preserve">(Lamarck, 1816)</t>
  </si>
  <si>
    <t xml:space="preserve">124316</t>
  </si>
  <si>
    <t xml:space="preserve">Paradialychone filicaudata</t>
  </si>
  <si>
    <t xml:space="preserve">558743</t>
  </si>
  <si>
    <t xml:space="preserve">Paradoneis sp.</t>
  </si>
  <si>
    <t xml:space="preserve">Paradoneis</t>
  </si>
  <si>
    <t xml:space="preserve">129433</t>
  </si>
  <si>
    <t xml:space="preserve">Paradoneis armata</t>
  </si>
  <si>
    <t xml:space="preserve">GlÃ©marec, 1966</t>
  </si>
  <si>
    <t xml:space="preserve">130579</t>
  </si>
  <si>
    <t xml:space="preserve">Paradoneis ilvana</t>
  </si>
  <si>
    <t xml:space="preserve">Castelli, 1985</t>
  </si>
  <si>
    <t xml:space="preserve">130584</t>
  </si>
  <si>
    <t xml:space="preserve">Paradoneis lyra</t>
  </si>
  <si>
    <t xml:space="preserve">130585</t>
  </si>
  <si>
    <t xml:space="preserve">Paraehlersia ferrugina</t>
  </si>
  <si>
    <t xml:space="preserve">(Langerhans, 1881)</t>
  </si>
  <si>
    <t xml:space="preserve">195972</t>
  </si>
  <si>
    <t xml:space="preserve">Paragnathia formica</t>
  </si>
  <si>
    <t xml:space="preserve">(Hesse, 1864)</t>
  </si>
  <si>
    <t xml:space="preserve">119001</t>
  </si>
  <si>
    <t xml:space="preserve">Parajassa pelagica</t>
  </si>
  <si>
    <t xml:space="preserve">102440</t>
  </si>
  <si>
    <t xml:space="preserve">Parametopa kervillei</t>
  </si>
  <si>
    <t xml:space="preserve">Chevreux, 1901</t>
  </si>
  <si>
    <t xml:space="preserve">103145</t>
  </si>
  <si>
    <t xml:space="preserve">Paramysis (Longidentia) nouveli</t>
  </si>
  <si>
    <t xml:space="preserve">Labat, 1953</t>
  </si>
  <si>
    <t xml:space="preserve">120156</t>
  </si>
  <si>
    <t xml:space="preserve">Paramysis (Pseudoparamysis) bacescoi</t>
  </si>
  <si>
    <t xml:space="preserve">120145</t>
  </si>
  <si>
    <t xml:space="preserve">Paranaitis kosteriensis</t>
  </si>
  <si>
    <t xml:space="preserve">130662</t>
  </si>
  <si>
    <t xml:space="preserve">Paranthura nigropunctata</t>
  </si>
  <si>
    <t xml:space="preserve">(Lucas, 1846)</t>
  </si>
  <si>
    <t xml:space="preserve">118510</t>
  </si>
  <si>
    <t xml:space="preserve">Paraonidae sp.</t>
  </si>
  <si>
    <t xml:space="preserve">Paraonidae</t>
  </si>
  <si>
    <t xml:space="preserve">903</t>
  </si>
  <si>
    <t xml:space="preserve">Paraonidae sp1</t>
  </si>
  <si>
    <t xml:space="preserve">Paraonis sp.</t>
  </si>
  <si>
    <t xml:space="preserve">Paraonis</t>
  </si>
  <si>
    <t xml:space="preserve">129435</t>
  </si>
  <si>
    <t xml:space="preserve">Paraonis fulgens</t>
  </si>
  <si>
    <t xml:space="preserve">(Levinsen, 1884)</t>
  </si>
  <si>
    <t xml:space="preserve">146932</t>
  </si>
  <si>
    <t xml:space="preserve">Parapionosyllis minuta</t>
  </si>
  <si>
    <t xml:space="preserve">(Pierantoni, 1903)</t>
  </si>
  <si>
    <t xml:space="preserve">131340</t>
  </si>
  <si>
    <t xml:space="preserve">Parathelepus collaris</t>
  </si>
  <si>
    <t xml:space="preserve">131512</t>
  </si>
  <si>
    <t xml:space="preserve">Pareurythoe borealis</t>
  </si>
  <si>
    <t xml:space="preserve">129838</t>
  </si>
  <si>
    <t xml:space="preserve">Pareurythoe chilensis</t>
  </si>
  <si>
    <t xml:space="preserve">(Kinberg, 1867)</t>
  </si>
  <si>
    <t xml:space="preserve">334405</t>
  </si>
  <si>
    <t xml:space="preserve">Parexogone hebes</t>
  </si>
  <si>
    <t xml:space="preserve">(Webster &amp; Benedict, 1884)</t>
  </si>
  <si>
    <t xml:space="preserve">757970</t>
  </si>
  <si>
    <t xml:space="preserve">Pariambus typicus</t>
  </si>
  <si>
    <t xml:space="preserve">(KrÃ¸yer, 1884)</t>
  </si>
  <si>
    <t xml:space="preserve">101857</t>
  </si>
  <si>
    <t xml:space="preserve">Parthenina decussata</t>
  </si>
  <si>
    <t xml:space="preserve">605961</t>
  </si>
  <si>
    <t xml:space="preserve">Parvicardium exiguum</t>
  </si>
  <si>
    <t xml:space="preserve">139008</t>
  </si>
  <si>
    <t xml:space="preserve">Parvicardium minimum</t>
  </si>
  <si>
    <t xml:space="preserve">(Philippi, 1836)</t>
  </si>
  <si>
    <t xml:space="preserve">139010</t>
  </si>
  <si>
    <t xml:space="preserve">Parvicardium pinnulatum</t>
  </si>
  <si>
    <t xml:space="preserve">(Conrad, 1831)</t>
  </si>
  <si>
    <t xml:space="preserve">181343</t>
  </si>
  <si>
    <t xml:space="preserve">Parvicardium scabrum</t>
  </si>
  <si>
    <t xml:space="preserve">139012</t>
  </si>
  <si>
    <t xml:space="preserve">Patella spp.</t>
  </si>
  <si>
    <t xml:space="preserve">Patella</t>
  </si>
  <si>
    <t xml:space="preserve">138312</t>
  </si>
  <si>
    <t xml:space="preserve">Patella pellucida</t>
  </si>
  <si>
    <t xml:space="preserve">147459</t>
  </si>
  <si>
    <t xml:space="preserve">Pawsonia saxicola</t>
  </si>
  <si>
    <t xml:space="preserve">(Brady &amp; Robertson, 1871)</t>
  </si>
  <si>
    <t xml:space="preserve">124653</t>
  </si>
  <si>
    <t xml:space="preserve">Pecten maximus</t>
  </si>
  <si>
    <t xml:space="preserve">140712</t>
  </si>
  <si>
    <t xml:space="preserve">Pelogenia arenosa</t>
  </si>
  <si>
    <t xml:space="preserve">131071</t>
  </si>
  <si>
    <t xml:space="preserve">Peltocoxa brevirostris</t>
  </si>
  <si>
    <t xml:space="preserve">(Scott &amp; Scott, 1893)</t>
  </si>
  <si>
    <t xml:space="preserve">Peltocoxa damnoniensis</t>
  </si>
  <si>
    <t xml:space="preserve">(Stebbing, 1885)</t>
  </si>
  <si>
    <t xml:space="preserve">101984</t>
  </si>
  <si>
    <t xml:space="preserve">Pelvetia canaliculata</t>
  </si>
  <si>
    <t xml:space="preserve">(Linnaeus) Decaisne &amp; Thuret, 1845</t>
  </si>
  <si>
    <t xml:space="preserve">145550</t>
  </si>
  <si>
    <t xml:space="preserve">Perforatus perforatus</t>
  </si>
  <si>
    <t xml:space="preserve">535477</t>
  </si>
  <si>
    <t xml:space="preserve">Periclimenes sagittifer</t>
  </si>
  <si>
    <t xml:space="preserve">(Norman, 1861)</t>
  </si>
  <si>
    <t xml:space="preserve">107632</t>
  </si>
  <si>
    <t xml:space="preserve">Perinereis cultrifera</t>
  </si>
  <si>
    <t xml:space="preserve">130408</t>
  </si>
  <si>
    <t xml:space="preserve">Perinereis marionii</t>
  </si>
  <si>
    <t xml:space="preserve">334444</t>
  </si>
  <si>
    <t xml:space="preserve">Peringia ulvae</t>
  </si>
  <si>
    <t xml:space="preserve">151628</t>
  </si>
  <si>
    <t xml:space="preserve">Perioculodes longimanus</t>
  </si>
  <si>
    <t xml:space="preserve">102915</t>
  </si>
  <si>
    <t xml:space="preserve">Perkinsiana socialis</t>
  </si>
  <si>
    <t xml:space="preserve">Perrierella audouiniana</t>
  </si>
  <si>
    <t xml:space="preserve">102710</t>
  </si>
  <si>
    <t xml:space="preserve">Pestarella tyrrhena</t>
  </si>
  <si>
    <t xml:space="preserve">(Petagna, 1792)</t>
  </si>
  <si>
    <t xml:space="preserve">238027</t>
  </si>
  <si>
    <t xml:space="preserve">Petaloproctus sp.</t>
  </si>
  <si>
    <t xml:space="preserve">Petaloproctus</t>
  </si>
  <si>
    <t xml:space="preserve">129359</t>
  </si>
  <si>
    <t xml:space="preserve">Petaloproctus terricolus</t>
  </si>
  <si>
    <t xml:space="preserve">330500</t>
  </si>
  <si>
    <t xml:space="preserve">Petta pusilla</t>
  </si>
  <si>
    <t xml:space="preserve">130597</t>
  </si>
  <si>
    <t xml:space="preserve">Phallusia mammillata</t>
  </si>
  <si>
    <t xml:space="preserve">(Cuvier, 1815)</t>
  </si>
  <si>
    <t xml:space="preserve">103724</t>
  </si>
  <si>
    <t xml:space="preserve">Phascolion (Phascolion) strombus strombus</t>
  </si>
  <si>
    <t xml:space="preserve">410749</t>
  </si>
  <si>
    <t xml:space="preserve">Phascolosoma (Phascolosoma) granulatum</t>
  </si>
  <si>
    <t xml:space="preserve">Leuckart, 1828</t>
  </si>
  <si>
    <t xml:space="preserve">136080</t>
  </si>
  <si>
    <t xml:space="preserve">Phaxas pellucidus</t>
  </si>
  <si>
    <t xml:space="preserve">140737</t>
  </si>
  <si>
    <t xml:space="preserve">Pherusa monilifera</t>
  </si>
  <si>
    <t xml:space="preserve">(Delle Chiaje, 1841)</t>
  </si>
  <si>
    <t xml:space="preserve">130112</t>
  </si>
  <si>
    <t xml:space="preserve">Pherusa plumosa</t>
  </si>
  <si>
    <t xml:space="preserve">130113</t>
  </si>
  <si>
    <t xml:space="preserve">Philine sp.</t>
  </si>
  <si>
    <t xml:space="preserve">Philine</t>
  </si>
  <si>
    <t xml:space="preserve">138339</t>
  </si>
  <si>
    <t xml:space="preserve">Philine aperta</t>
  </si>
  <si>
    <t xml:space="preserve">140744</t>
  </si>
  <si>
    <t xml:space="preserve">Philine punctata</t>
  </si>
  <si>
    <t xml:space="preserve">Philocheras sp.</t>
  </si>
  <si>
    <t xml:space="preserve">Philocheras</t>
  </si>
  <si>
    <t xml:space="preserve">107010</t>
  </si>
  <si>
    <t xml:space="preserve">Philocheras bispinosus bispinosus</t>
  </si>
  <si>
    <t xml:space="preserve">accepted (WoRMS 23/08/2016)</t>
  </si>
  <si>
    <t xml:space="preserve">108207</t>
  </si>
  <si>
    <t xml:space="preserve">Philocheras fasciatus</t>
  </si>
  <si>
    <t xml:space="preserve">(Risso, 1816)</t>
  </si>
  <si>
    <t xml:space="preserve">107559</t>
  </si>
  <si>
    <t xml:space="preserve">Philocheras sculptus</t>
  </si>
  <si>
    <t xml:space="preserve">(Bell, 1847 [in Bell, 1844-1853])</t>
  </si>
  <si>
    <t xml:space="preserve">107561</t>
  </si>
  <si>
    <t xml:space="preserve">Philocheras trispinosus</t>
  </si>
  <si>
    <t xml:space="preserve">(Hailstone in Hailstone &amp; Westwood, 1835)</t>
  </si>
  <si>
    <t xml:space="preserve">107562</t>
  </si>
  <si>
    <t xml:space="preserve">Pholis gunnellus</t>
  </si>
  <si>
    <t xml:space="preserve">126996</t>
  </si>
  <si>
    <t xml:space="preserve">Pholoe sp.</t>
  </si>
  <si>
    <t xml:space="preserve">Pholoe</t>
  </si>
  <si>
    <t xml:space="preserve">129439</t>
  </si>
  <si>
    <t xml:space="preserve">Pholoe baltica</t>
  </si>
  <si>
    <t xml:space="preserve">130599</t>
  </si>
  <si>
    <t xml:space="preserve">Pholoe inornata</t>
  </si>
  <si>
    <t xml:space="preserve">Johnston, 1839</t>
  </si>
  <si>
    <t xml:space="preserve">130601</t>
  </si>
  <si>
    <t xml:space="preserve">Phorcus lineatus</t>
  </si>
  <si>
    <t xml:space="preserve">689176</t>
  </si>
  <si>
    <t xml:space="preserve">Phoronis sp.</t>
  </si>
  <si>
    <t xml:space="preserve">Phoronis</t>
  </si>
  <si>
    <t xml:space="preserve">128545</t>
  </si>
  <si>
    <t xml:space="preserve">Phoronis muelleri</t>
  </si>
  <si>
    <t xml:space="preserve">Selys-Lonchamps, 1903</t>
  </si>
  <si>
    <t xml:space="preserve">128549</t>
  </si>
  <si>
    <t xml:space="preserve">Phoronis ovalis</t>
  </si>
  <si>
    <t xml:space="preserve">Wright, 1856</t>
  </si>
  <si>
    <t xml:space="preserve">128550</t>
  </si>
  <si>
    <t xml:space="preserve">Phoronis psammophila</t>
  </si>
  <si>
    <t xml:space="preserve">Cori, 1889</t>
  </si>
  <si>
    <t xml:space="preserve">128552</t>
  </si>
  <si>
    <t xml:space="preserve">Photis longicaudata</t>
  </si>
  <si>
    <t xml:space="preserve">102383</t>
  </si>
  <si>
    <t xml:space="preserve">Phoxichilidium femoratum</t>
  </si>
  <si>
    <t xml:space="preserve">134741</t>
  </si>
  <si>
    <t xml:space="preserve">Phoxocephalus holbolli</t>
  </si>
  <si>
    <t xml:space="preserve">102989</t>
  </si>
  <si>
    <t xml:space="preserve">Phtisica marina</t>
  </si>
  <si>
    <t xml:space="preserve">Slabber, 1769</t>
  </si>
  <si>
    <t xml:space="preserve">101864</t>
  </si>
  <si>
    <t xml:space="preserve">Phyllochaetopterus sp.</t>
  </si>
  <si>
    <t xml:space="preserve">Phyllochaetopterus</t>
  </si>
  <si>
    <t xml:space="preserve">129232</t>
  </si>
  <si>
    <t xml:space="preserve">Phyllochaetopterus sp1</t>
  </si>
  <si>
    <t xml:space="preserve">Phyllodoce sp.</t>
  </si>
  <si>
    <t xml:space="preserve">Phyllodoce</t>
  </si>
  <si>
    <t xml:space="preserve">129455</t>
  </si>
  <si>
    <t xml:space="preserve">Phyllodoce citrina</t>
  </si>
  <si>
    <t xml:space="preserve">130666</t>
  </si>
  <si>
    <t xml:space="preserve">Phyllodoce lamelligera</t>
  </si>
  <si>
    <t xml:space="preserve">(Gmelin in Linnaeus, 1788)</t>
  </si>
  <si>
    <t xml:space="preserve">130669</t>
  </si>
  <si>
    <t xml:space="preserve">Phyllodoce laminosa</t>
  </si>
  <si>
    <t xml:space="preserve">130670</t>
  </si>
  <si>
    <t xml:space="preserve">Phyllodoce lineata</t>
  </si>
  <si>
    <t xml:space="preserve">334508</t>
  </si>
  <si>
    <t xml:space="preserve">Phyllodoce longipes</t>
  </si>
  <si>
    <t xml:space="preserve">Kinberg, 1866</t>
  </si>
  <si>
    <t xml:space="preserve">130673</t>
  </si>
  <si>
    <t xml:space="preserve">Phyllodoce maculata</t>
  </si>
  <si>
    <t xml:space="preserve">334510</t>
  </si>
  <si>
    <t xml:space="preserve">Phyllodoce madeirensis</t>
  </si>
  <si>
    <t xml:space="preserve">130677</t>
  </si>
  <si>
    <t xml:space="preserve">Phyllodoce mucosa</t>
  </si>
  <si>
    <t xml:space="preserve">334512</t>
  </si>
  <si>
    <t xml:space="preserve">Phyllodoce rosea</t>
  </si>
  <si>
    <t xml:space="preserve">(McIntosh, 1877)</t>
  </si>
  <si>
    <t xml:space="preserve">334514</t>
  </si>
  <si>
    <t xml:space="preserve">Phyllodoce sp1</t>
  </si>
  <si>
    <t xml:space="preserve">Phyllodocidae spp.</t>
  </si>
  <si>
    <t xml:space="preserve">Phyllodocidae</t>
  </si>
  <si>
    <t xml:space="preserve">931</t>
  </si>
  <si>
    <t xml:space="preserve">Phylo foetida</t>
  </si>
  <si>
    <t xml:space="preserve">130528</t>
  </si>
  <si>
    <t xml:space="preserve">Phylo grubei</t>
  </si>
  <si>
    <t xml:space="preserve">(McIntosh, 1910)</t>
  </si>
  <si>
    <t xml:space="preserve">130529</t>
  </si>
  <si>
    <t xml:space="preserve">Pilargis verrucosa</t>
  </si>
  <si>
    <t xml:space="preserve">Saint-Joseph, 1899</t>
  </si>
  <si>
    <t xml:space="preserve">130700</t>
  </si>
  <si>
    <t xml:space="preserve">Pilumnus hirtellus</t>
  </si>
  <si>
    <t xml:space="preserve">107418</t>
  </si>
  <si>
    <t xml:space="preserve">Pionosyllis sp.</t>
  </si>
  <si>
    <t xml:space="preserve">Pionosyllis</t>
  </si>
  <si>
    <t xml:space="preserve">129669</t>
  </si>
  <si>
    <t xml:space="preserve">Pirimela denticulata</t>
  </si>
  <si>
    <t xml:space="preserve">107278</t>
  </si>
  <si>
    <t xml:space="preserve">Piromis eruca</t>
  </si>
  <si>
    <t xml:space="preserve">130114</t>
  </si>
  <si>
    <t xml:space="preserve">Pisa armata</t>
  </si>
  <si>
    <t xml:space="preserve">(Latreille, 1803)</t>
  </si>
  <si>
    <t xml:space="preserve">107353</t>
  </si>
  <si>
    <t xml:space="preserve">Pisa nodipes</t>
  </si>
  <si>
    <t xml:space="preserve">Pisa tetraodon</t>
  </si>
  <si>
    <t xml:space="preserve">107358</t>
  </si>
  <si>
    <t xml:space="preserve">Pisces spp.</t>
  </si>
  <si>
    <t xml:space="preserve">Pisces</t>
  </si>
  <si>
    <t xml:space="preserve">11676</t>
  </si>
  <si>
    <t xml:space="preserve">Pisidia longicornis</t>
  </si>
  <si>
    <t xml:space="preserve">107188</t>
  </si>
  <si>
    <t xml:space="preserve">Pisione remota</t>
  </si>
  <si>
    <t xml:space="preserve">130707</t>
  </si>
  <si>
    <t xml:space="preserve">Pista sp.</t>
  </si>
  <si>
    <t xml:space="preserve">Pista</t>
  </si>
  <si>
    <t xml:space="preserve">129708</t>
  </si>
  <si>
    <t xml:space="preserve">Pista cristata</t>
  </si>
  <si>
    <t xml:space="preserve">131516</t>
  </si>
  <si>
    <t xml:space="preserve">Pista sp1</t>
  </si>
  <si>
    <t xml:space="preserve">Planaria sp.</t>
  </si>
  <si>
    <t xml:space="preserve">Planaria</t>
  </si>
  <si>
    <t xml:space="preserve">147038</t>
  </si>
  <si>
    <t xml:space="preserve">Planaria spp.</t>
  </si>
  <si>
    <t xml:space="preserve">Planaria sp1</t>
  </si>
  <si>
    <t xml:space="preserve">Platyhelminthes sp.</t>
  </si>
  <si>
    <t xml:space="preserve">Platyhelminthes</t>
  </si>
  <si>
    <t xml:space="preserve">793</t>
  </si>
  <si>
    <t xml:space="preserve">Platyhelminthes spp.</t>
  </si>
  <si>
    <t xml:space="preserve">Platynereis dumerilii</t>
  </si>
  <si>
    <t xml:space="preserve">(Audouin &amp; Milne Edwards, 1834)</t>
  </si>
  <si>
    <t xml:space="preserve">130417</t>
  </si>
  <si>
    <t xml:space="preserve">Pleurobranchus spp.</t>
  </si>
  <si>
    <t xml:space="preserve">Pleurobranchus</t>
  </si>
  <si>
    <t xml:space="preserve">138364</t>
  </si>
  <si>
    <t xml:space="preserve">Pleurobranchus membranaceus</t>
  </si>
  <si>
    <t xml:space="preserve">(Montagu, 1816)</t>
  </si>
  <si>
    <t xml:space="preserve">140820</t>
  </si>
  <si>
    <t xml:space="preserve">Pleuronectes platessa</t>
  </si>
  <si>
    <t xml:space="preserve">127143</t>
  </si>
  <si>
    <t xml:space="preserve">Podocerus variegatus</t>
  </si>
  <si>
    <t xml:space="preserve">103056</t>
  </si>
  <si>
    <t xml:space="preserve">Poecilochaetus serpens</t>
  </si>
  <si>
    <t xml:space="preserve">Allen, 1904</t>
  </si>
  <si>
    <t xml:space="preserve">130711</t>
  </si>
  <si>
    <t xml:space="preserve">Polititapes aureus</t>
  </si>
  <si>
    <t xml:space="preserve">246150</t>
  </si>
  <si>
    <t xml:space="preserve">Polititapes rhomboides</t>
  </si>
  <si>
    <t xml:space="preserve">745846</t>
  </si>
  <si>
    <t xml:space="preserve">Polybius henslowii</t>
  </si>
  <si>
    <t xml:space="preserve">Leach, 1820</t>
  </si>
  <si>
    <t xml:space="preserve">107399</t>
  </si>
  <si>
    <t xml:space="preserve">Polycera faeroensis</t>
  </si>
  <si>
    <t xml:space="preserve">Lemche, 1929</t>
  </si>
  <si>
    <t xml:space="preserve">140834</t>
  </si>
  <si>
    <t xml:space="preserve">Polycera quadrilineata</t>
  </si>
  <si>
    <t xml:space="preserve">140838</t>
  </si>
  <si>
    <t xml:space="preserve">Polychaeta spp.</t>
  </si>
  <si>
    <t xml:space="preserve">Polychaeta</t>
  </si>
  <si>
    <t xml:space="preserve">883</t>
  </si>
  <si>
    <t xml:space="preserve">Polycirrus sp.</t>
  </si>
  <si>
    <t xml:space="preserve">Polycirrus</t>
  </si>
  <si>
    <t xml:space="preserve">129710</t>
  </si>
  <si>
    <t xml:space="preserve">Polycirrus arenivorus</t>
  </si>
  <si>
    <t xml:space="preserve">(Caullery, 1915)</t>
  </si>
  <si>
    <t xml:space="preserve">Polycirrus aurantiacus</t>
  </si>
  <si>
    <t xml:space="preserve">131525</t>
  </si>
  <si>
    <t xml:space="preserve">Polycirrus medusa</t>
  </si>
  <si>
    <t xml:space="preserve">Grube, 1850</t>
  </si>
  <si>
    <t xml:space="preserve">131531</t>
  </si>
  <si>
    <t xml:space="preserve">Polycirrus sp1</t>
  </si>
  <si>
    <t xml:space="preserve">Polycirrus sp2</t>
  </si>
  <si>
    <t xml:space="preserve">Polycirrus tenuisetis</t>
  </si>
  <si>
    <t xml:space="preserve">131535</t>
  </si>
  <si>
    <t xml:space="preserve">Polydora sp.</t>
  </si>
  <si>
    <t xml:space="preserve">Polydora</t>
  </si>
  <si>
    <t xml:space="preserve">129619</t>
  </si>
  <si>
    <t xml:space="preserve">Polydora ciliata</t>
  </si>
  <si>
    <t xml:space="preserve">(Johnston, 1838)</t>
  </si>
  <si>
    <t xml:space="preserve">131141</t>
  </si>
  <si>
    <t xml:space="preserve">Polydora hoplura</t>
  </si>
  <si>
    <t xml:space="preserve">ClaparÃ¨de, 1869</t>
  </si>
  <si>
    <t xml:space="preserve">131146</t>
  </si>
  <si>
    <t xml:space="preserve">Polygordius sp.</t>
  </si>
  <si>
    <t xml:space="preserve">Polygordius</t>
  </si>
  <si>
    <t xml:space="preserve">129472</t>
  </si>
  <si>
    <t xml:space="preserve">Polygordius lacteus</t>
  </si>
  <si>
    <t xml:space="preserve">Schneider, 1868</t>
  </si>
  <si>
    <t xml:space="preserve">130714</t>
  </si>
  <si>
    <t xml:space="preserve">Polynoe scolopendrina</t>
  </si>
  <si>
    <t xml:space="preserve">Savigny, 1822</t>
  </si>
  <si>
    <t xml:space="preserve">130830</t>
  </si>
  <si>
    <t xml:space="preserve">Polynoidae sp.</t>
  </si>
  <si>
    <t xml:space="preserve">Polynoidae</t>
  </si>
  <si>
    <t xml:space="preserve">939</t>
  </si>
  <si>
    <t xml:space="preserve">Pomatoceros sp.</t>
  </si>
  <si>
    <t xml:space="preserve">Pomatoceros</t>
  </si>
  <si>
    <t xml:space="preserve">129572</t>
  </si>
  <si>
    <t xml:space="preserve">Pomatoschistus sp.</t>
  </si>
  <si>
    <t xml:space="preserve">Pomatoschistus</t>
  </si>
  <si>
    <t xml:space="preserve">125999</t>
  </si>
  <si>
    <t xml:space="preserve">Pomatoschistus minutus</t>
  </si>
  <si>
    <t xml:space="preserve">(Pallas, 1770)</t>
  </si>
  <si>
    <t xml:space="preserve">126928</t>
  </si>
  <si>
    <t xml:space="preserve">Pomatoschistus pictus</t>
  </si>
  <si>
    <t xml:space="preserve">(Malm, 1865)</t>
  </si>
  <si>
    <t xml:space="preserve">126930</t>
  </si>
  <si>
    <t xml:space="preserve">Pontobdella sp.</t>
  </si>
  <si>
    <t xml:space="preserve">Pontobdella</t>
  </si>
  <si>
    <t xml:space="preserve">116943</t>
  </si>
  <si>
    <t xml:space="preserve">Pontocrates altamarinus</t>
  </si>
  <si>
    <t xml:space="preserve">102916</t>
  </si>
  <si>
    <t xml:space="preserve">Pontocrates arenarius</t>
  </si>
  <si>
    <t xml:space="preserve">(Bate, 1858)</t>
  </si>
  <si>
    <t xml:space="preserve">102918</t>
  </si>
  <si>
    <t xml:space="preserve">Pontophilus spinosus</t>
  </si>
  <si>
    <t xml:space="preserve">107564</t>
  </si>
  <si>
    <t xml:space="preserve">Porcellana platycheles</t>
  </si>
  <si>
    <t xml:space="preserve">107190</t>
  </si>
  <si>
    <t xml:space="preserve">Porcellanidae spp.</t>
  </si>
  <si>
    <t xml:space="preserve">Porcellanidae</t>
  </si>
  <si>
    <t xml:space="preserve">106734</t>
  </si>
  <si>
    <t xml:space="preserve">Porifera sp.</t>
  </si>
  <si>
    <t xml:space="preserve">Porifera</t>
  </si>
  <si>
    <t xml:space="preserve">558</t>
  </si>
  <si>
    <t xml:space="preserve">Porphyra spp.</t>
  </si>
  <si>
    <t xml:space="preserve">Porphyra</t>
  </si>
  <si>
    <t xml:space="preserve">143808</t>
  </si>
  <si>
    <t xml:space="preserve">Portumnus latipes</t>
  </si>
  <si>
    <t xml:space="preserve">107400</t>
  </si>
  <si>
    <t xml:space="preserve">Portunidae sp.</t>
  </si>
  <si>
    <t xml:space="preserve">Portunidae</t>
  </si>
  <si>
    <t xml:space="preserve">106763</t>
  </si>
  <si>
    <t xml:space="preserve">Praunus sp.</t>
  </si>
  <si>
    <t xml:space="preserve">Praunus</t>
  </si>
  <si>
    <t xml:space="preserve">119898</t>
  </si>
  <si>
    <t xml:space="preserve">Praunus flexuosus</t>
  </si>
  <si>
    <t xml:space="preserve">120177</t>
  </si>
  <si>
    <t xml:space="preserve">Praxillella affinis</t>
  </si>
  <si>
    <t xml:space="preserve">(M. Sars in G.O. Sars, 1872)</t>
  </si>
  <si>
    <t xml:space="preserve">130322</t>
  </si>
  <si>
    <t xml:space="preserve">Praxillella gracilis</t>
  </si>
  <si>
    <t xml:space="preserve">130324</t>
  </si>
  <si>
    <t xml:space="preserve">Praxillella praetermissa</t>
  </si>
  <si>
    <t xml:space="preserve">(Malmgren, 1865)</t>
  </si>
  <si>
    <t xml:space="preserve">130326</t>
  </si>
  <si>
    <t xml:space="preserve">Prionospio sp.</t>
  </si>
  <si>
    <t xml:space="preserve">Prionospio</t>
  </si>
  <si>
    <t xml:space="preserve">129620</t>
  </si>
  <si>
    <t xml:space="preserve">Prionospio cirrifera</t>
  </si>
  <si>
    <t xml:space="preserve">WirÃ©n, 1883</t>
  </si>
  <si>
    <t xml:space="preserve">131153</t>
  </si>
  <si>
    <t xml:space="preserve">Prionospio fallax</t>
  </si>
  <si>
    <t xml:space="preserve">131157</t>
  </si>
  <si>
    <t xml:space="preserve">Prionospio malmgreni</t>
  </si>
  <si>
    <t xml:space="preserve">131159</t>
  </si>
  <si>
    <t xml:space="preserve">Prionospio multibranchiata</t>
  </si>
  <si>
    <t xml:space="preserve">Berkeley, 1927</t>
  </si>
  <si>
    <t xml:space="preserve">131160</t>
  </si>
  <si>
    <t xml:space="preserve">Prionospio pulchra</t>
  </si>
  <si>
    <t xml:space="preserve">Imajima, 1990</t>
  </si>
  <si>
    <t xml:space="preserve">558845</t>
  </si>
  <si>
    <t xml:space="preserve">Prionospio sp1</t>
  </si>
  <si>
    <t xml:space="preserve">Ajouté pour la reprise des données MARBEN (macrofaune LEMAR/IUEM/UBO Brest)</t>
  </si>
  <si>
    <t xml:space="preserve">Prionospio steenstrupi</t>
  </si>
  <si>
    <t xml:space="preserve">131164</t>
  </si>
  <si>
    <t xml:space="preserve">Proceraea aurantiaca</t>
  </si>
  <si>
    <t xml:space="preserve">131361</t>
  </si>
  <si>
    <t xml:space="preserve">Proceraea cornuta</t>
  </si>
  <si>
    <t xml:space="preserve">(Agassiz, 1862)</t>
  </si>
  <si>
    <t xml:space="preserve">131362</t>
  </si>
  <si>
    <t xml:space="preserve">Processa sp.</t>
  </si>
  <si>
    <t xml:space="preserve">Processa</t>
  </si>
  <si>
    <t xml:space="preserve">107054</t>
  </si>
  <si>
    <t xml:space="preserve">Processa canaliculata</t>
  </si>
  <si>
    <t xml:space="preserve">Leach, 1815 [in Leach, 1815-1875]</t>
  </si>
  <si>
    <t xml:space="preserve">107682</t>
  </si>
  <si>
    <t xml:space="preserve">Processa edulis crassipes</t>
  </si>
  <si>
    <t xml:space="preserve">Nouvel &amp; Holthuis, 1957</t>
  </si>
  <si>
    <t xml:space="preserve">108336</t>
  </si>
  <si>
    <t xml:space="preserve">Proclea graffii</t>
  </si>
  <si>
    <t xml:space="preserve">157545</t>
  </si>
  <si>
    <t xml:space="preserve">Proclymene muelleri</t>
  </si>
  <si>
    <t xml:space="preserve">(Sars, 1856)</t>
  </si>
  <si>
    <t xml:space="preserve">130329</t>
  </si>
  <si>
    <t xml:space="preserve">Propebela rufa</t>
  </si>
  <si>
    <t xml:space="preserve">367570</t>
  </si>
  <si>
    <t xml:space="preserve">Protocirrineris chrysoderma</t>
  </si>
  <si>
    <t xml:space="preserve">129975</t>
  </si>
  <si>
    <t xml:space="preserve">Protodorvillea kefersteini</t>
  </si>
  <si>
    <t xml:space="preserve">(McIntosh, 1869)</t>
  </si>
  <si>
    <t xml:space="preserve">130041</t>
  </si>
  <si>
    <t xml:space="preserve">Protodrilus sp.</t>
  </si>
  <si>
    <t xml:space="preserve">Protodrilus</t>
  </si>
  <si>
    <t xml:space="preserve">129514</t>
  </si>
  <si>
    <t xml:space="preserve">Psamathe fusca</t>
  </si>
  <si>
    <t xml:space="preserve">Johnston, 1836</t>
  </si>
  <si>
    <t xml:space="preserve">152249</t>
  </si>
  <si>
    <t xml:space="preserve">Psammechinus miliaris</t>
  </si>
  <si>
    <t xml:space="preserve">(P.L.S. MÃ¼ller, 1771)</t>
  </si>
  <si>
    <t xml:space="preserve">124319</t>
  </si>
  <si>
    <t xml:space="preserve">Pseudocuma (Pseudocuma) longicorne</t>
  </si>
  <si>
    <t xml:space="preserve">110627</t>
  </si>
  <si>
    <t xml:space="preserve">Pseudocuma (Pseudocuma) simile</t>
  </si>
  <si>
    <t xml:space="preserve">G.O. Sars, 1900</t>
  </si>
  <si>
    <t xml:space="preserve">110628</t>
  </si>
  <si>
    <t xml:space="preserve">Pseudolirius kroyeri</t>
  </si>
  <si>
    <t xml:space="preserve">(Haller, 1897)</t>
  </si>
  <si>
    <t xml:space="preserve">431071</t>
  </si>
  <si>
    <t xml:space="preserve">Pseudomystides limbata</t>
  </si>
  <si>
    <t xml:space="preserve">130683</t>
  </si>
  <si>
    <t xml:space="preserve">Pseudopolydora antennata</t>
  </si>
  <si>
    <t xml:space="preserve">131166</t>
  </si>
  <si>
    <t xml:space="preserve">Pseudopolydora pulchra</t>
  </si>
  <si>
    <t xml:space="preserve">(Carazzi, 1893)</t>
  </si>
  <si>
    <t xml:space="preserve">131169</t>
  </si>
  <si>
    <t xml:space="preserve">Pseudoprotella phasma</t>
  </si>
  <si>
    <t xml:space="preserve">101871</t>
  </si>
  <si>
    <t xml:space="preserve">Pseudopythina macandrewi</t>
  </si>
  <si>
    <t xml:space="preserve">(P. Fischer, 1867)</t>
  </si>
  <si>
    <t xml:space="preserve">140162</t>
  </si>
  <si>
    <t xml:space="preserve">Pterocirrus macroceros</t>
  </si>
  <si>
    <t xml:space="preserve">130686</t>
  </si>
  <si>
    <t xml:space="preserve">Puncturella noachina</t>
  </si>
  <si>
    <t xml:space="preserve">(Linnaeus, 1771)</t>
  </si>
  <si>
    <t xml:space="preserve">139975</t>
  </si>
  <si>
    <t xml:space="preserve">Punnettia splendida</t>
  </si>
  <si>
    <t xml:space="preserve">122860</t>
  </si>
  <si>
    <t xml:space="preserve">Pusillina inconspicua</t>
  </si>
  <si>
    <t xml:space="preserve">(Alder, 1844)</t>
  </si>
  <si>
    <t xml:space="preserve">Pycnogonida spp.</t>
  </si>
  <si>
    <t xml:space="preserve">Pycnogonida</t>
  </si>
  <si>
    <t xml:space="preserve">1302</t>
  </si>
  <si>
    <t xml:space="preserve">Pygospio elegans</t>
  </si>
  <si>
    <t xml:space="preserve">131170</t>
  </si>
  <si>
    <t xml:space="preserve">Pyura spp.</t>
  </si>
  <si>
    <t xml:space="preserve">Pyura</t>
  </si>
  <si>
    <t xml:space="preserve">103524</t>
  </si>
  <si>
    <t xml:space="preserve">Pyura tessellata</t>
  </si>
  <si>
    <t xml:space="preserve">(Forbes, 1848)</t>
  </si>
  <si>
    <t xml:space="preserve">103853</t>
  </si>
  <si>
    <t xml:space="preserve">Raphitoma leufroyi</t>
  </si>
  <si>
    <t xml:space="preserve">(Michaud, 1828)</t>
  </si>
  <si>
    <t xml:space="preserve">139370</t>
  </si>
  <si>
    <t xml:space="preserve">Raphitoma linearis</t>
  </si>
  <si>
    <t xml:space="preserve">139371</t>
  </si>
  <si>
    <t xml:space="preserve">Raphitoma purpurea</t>
  </si>
  <si>
    <t xml:space="preserve">139379</t>
  </si>
  <si>
    <t xml:space="preserve">Raspailia (Clathriodendron) hispida</t>
  </si>
  <si>
    <t xml:space="preserve">133147</t>
  </si>
  <si>
    <t xml:space="preserve">Retusa obtusa</t>
  </si>
  <si>
    <t xml:space="preserve">141134</t>
  </si>
  <si>
    <t xml:space="preserve">Retusa truncatula</t>
  </si>
  <si>
    <t xml:space="preserve">(BruguiÃ¨re, 1792)</t>
  </si>
  <si>
    <t xml:space="preserve">141138</t>
  </si>
  <si>
    <t xml:space="preserve">Rissoa sp.</t>
  </si>
  <si>
    <t xml:space="preserve">Rissoa</t>
  </si>
  <si>
    <t xml:space="preserve">138456</t>
  </si>
  <si>
    <t xml:space="preserve">Rissoa guerinii</t>
  </si>
  <si>
    <t xml:space="preserve">RÃ©cluz, 1843</t>
  </si>
  <si>
    <t xml:space="preserve">141353</t>
  </si>
  <si>
    <t xml:space="preserve">Rissoa lilacina</t>
  </si>
  <si>
    <t xml:space="preserve">141358</t>
  </si>
  <si>
    <t xml:space="preserve">Rissoa membranacea</t>
  </si>
  <si>
    <t xml:space="preserve">141359</t>
  </si>
  <si>
    <t xml:space="preserve">Rissoa parva</t>
  </si>
  <si>
    <t xml:space="preserve">141365</t>
  </si>
  <si>
    <t xml:space="preserve">Rissoella diaphana</t>
  </si>
  <si>
    <t xml:space="preserve">(Alder, 1848)</t>
  </si>
  <si>
    <t xml:space="preserve">141147</t>
  </si>
  <si>
    <t xml:space="preserve">Rissoella opalina</t>
  </si>
  <si>
    <t xml:space="preserve">(Jeffreys, 1848)</t>
  </si>
  <si>
    <t xml:space="preserve">Rivularia bullata</t>
  </si>
  <si>
    <t xml:space="preserve">Berkeley ex Bornet &amp; Flahault, 1886</t>
  </si>
  <si>
    <t xml:space="preserve">213760</t>
  </si>
  <si>
    <t xml:space="preserve">Ruditapes decussatus</t>
  </si>
  <si>
    <t xml:space="preserve">231749</t>
  </si>
  <si>
    <t xml:space="preserve">Ruditapes philippinarum</t>
  </si>
  <si>
    <t xml:space="preserve">(Adams &amp; Reeve, 1850)</t>
  </si>
  <si>
    <t xml:space="preserve">231750</t>
  </si>
  <si>
    <t xml:space="preserve">Sabella pavonina</t>
  </si>
  <si>
    <t xml:space="preserve">130967</t>
  </si>
  <si>
    <t xml:space="preserve">Sabellaria spp.</t>
  </si>
  <si>
    <t xml:space="preserve">Sabellaria</t>
  </si>
  <si>
    <t xml:space="preserve">129520</t>
  </si>
  <si>
    <t xml:space="preserve">Sabellaria alveolata</t>
  </si>
  <si>
    <t xml:space="preserve">130866</t>
  </si>
  <si>
    <t xml:space="preserve">Sabellidae spp.</t>
  </si>
  <si>
    <t xml:space="preserve">Sabellidae</t>
  </si>
  <si>
    <t xml:space="preserve">985</t>
  </si>
  <si>
    <t xml:space="preserve">Sabellidae sp1</t>
  </si>
  <si>
    <t xml:space="preserve">Saccocirrus papillocercus</t>
  </si>
  <si>
    <t xml:space="preserve">Bobretzky, 1872</t>
  </si>
  <si>
    <t xml:space="preserve">130972</t>
  </si>
  <si>
    <t xml:space="preserve">Scalibregma celticum</t>
  </si>
  <si>
    <t xml:space="preserve">Mackie, 1991</t>
  </si>
  <si>
    <t xml:space="preserve">130979</t>
  </si>
  <si>
    <t xml:space="preserve">Scalibregma inflatum</t>
  </si>
  <si>
    <t xml:space="preserve">130980</t>
  </si>
  <si>
    <t xml:space="preserve">Schistomeringos neglecta</t>
  </si>
  <si>
    <t xml:space="preserve">(Fauvel, 1923)</t>
  </si>
  <si>
    <t xml:space="preserve">130044</t>
  </si>
  <si>
    <t xml:space="preserve">Schistomeringos rudolphi</t>
  </si>
  <si>
    <t xml:space="preserve">154127</t>
  </si>
  <si>
    <t xml:space="preserve">Sclerocheilus minutus</t>
  </si>
  <si>
    <t xml:space="preserve">Grube, 1863</t>
  </si>
  <si>
    <t xml:space="preserve">130982</t>
  </si>
  <si>
    <t xml:space="preserve">Scolelepis sp.</t>
  </si>
  <si>
    <t xml:space="preserve">Scolelepis</t>
  </si>
  <si>
    <t xml:space="preserve">129623</t>
  </si>
  <si>
    <t xml:space="preserve">Scolelepis (Parascolelepis) tridentata</t>
  </si>
  <si>
    <t xml:space="preserve">157561</t>
  </si>
  <si>
    <t xml:space="preserve">Scolelepis (Scolelepis) cantabra</t>
  </si>
  <si>
    <t xml:space="preserve">(Rioja, 1918)</t>
  </si>
  <si>
    <t xml:space="preserve">131172</t>
  </si>
  <si>
    <t xml:space="preserve">Scolelepis (Scolelepis) foliosa</t>
  </si>
  <si>
    <t xml:space="preserve">334741</t>
  </si>
  <si>
    <t xml:space="preserve">Scolelepis (Scolelepis) squamata</t>
  </si>
  <si>
    <t xml:space="preserve">(O.F. Muller, 1806)</t>
  </si>
  <si>
    <t xml:space="preserve">157566</t>
  </si>
  <si>
    <t xml:space="preserve">Scolelepis bonnieri</t>
  </si>
  <si>
    <t xml:space="preserve">131171</t>
  </si>
  <si>
    <t xml:space="preserve">Scolelepis mesnili</t>
  </si>
  <si>
    <t xml:space="preserve">(Bellan &amp; Lagardere, 1971)</t>
  </si>
  <si>
    <t xml:space="preserve">131176</t>
  </si>
  <si>
    <t xml:space="preserve">Scoletoma fragilis</t>
  </si>
  <si>
    <t xml:space="preserve">130261</t>
  </si>
  <si>
    <t xml:space="preserve">Scoletoma funchalensis</t>
  </si>
  <si>
    <t xml:space="preserve">(Kinberg, 1865)</t>
  </si>
  <si>
    <t xml:space="preserve">130262</t>
  </si>
  <si>
    <t xml:space="preserve">Scoletoma impatiens</t>
  </si>
  <si>
    <t xml:space="preserve">130263</t>
  </si>
  <si>
    <t xml:space="preserve">Scoloplos (Scoloplos) armiger</t>
  </si>
  <si>
    <t xml:space="preserve">334772</t>
  </si>
  <si>
    <t xml:space="preserve">Scrobicularia plana</t>
  </si>
  <si>
    <t xml:space="preserve">141424</t>
  </si>
  <si>
    <t xml:space="preserve">Scrupocellaria spp.</t>
  </si>
  <si>
    <t xml:space="preserve">Scrupocellaria</t>
  </si>
  <si>
    <t xml:space="preserve">110866</t>
  </si>
  <si>
    <t xml:space="preserve">Semibalanus balanoides</t>
  </si>
  <si>
    <t xml:space="preserve">106210</t>
  </si>
  <si>
    <t xml:space="preserve">Sepia officinalis</t>
  </si>
  <si>
    <t xml:space="preserve">141444</t>
  </si>
  <si>
    <t xml:space="preserve">Sepiola atlantica</t>
  </si>
  <si>
    <t xml:space="preserve">d'Orbigny, 1842</t>
  </si>
  <si>
    <t xml:space="preserve">141454</t>
  </si>
  <si>
    <t xml:space="preserve">Serpula spp.</t>
  </si>
  <si>
    <t xml:space="preserve">Serpula</t>
  </si>
  <si>
    <t xml:space="preserve">129580</t>
  </si>
  <si>
    <t xml:space="preserve">Serpula vermicularis</t>
  </si>
  <si>
    <t xml:space="preserve">Linnaeus, 1767</t>
  </si>
  <si>
    <t xml:space="preserve">131051</t>
  </si>
  <si>
    <t xml:space="preserve">Serpulidae spp.</t>
  </si>
  <si>
    <t xml:space="preserve">Serpulidae</t>
  </si>
  <si>
    <t xml:space="preserve">988</t>
  </si>
  <si>
    <t xml:space="preserve">Sigalion mathildae</t>
  </si>
  <si>
    <t xml:space="preserve">Audouin &amp; Milne Edwards in Cuvier, 1830</t>
  </si>
  <si>
    <t xml:space="preserve">131072</t>
  </si>
  <si>
    <t xml:space="preserve">Sigalion squamosus</t>
  </si>
  <si>
    <t xml:space="preserve">Delle Chiaje, 1830</t>
  </si>
  <si>
    <t xml:space="preserve">131073</t>
  </si>
  <si>
    <t xml:space="preserve">Sige fusigera</t>
  </si>
  <si>
    <t xml:space="preserve">130690</t>
  </si>
  <si>
    <t xml:space="preserve">Siphonoecetes (Centraloecetes) kroyeranus</t>
  </si>
  <si>
    <t xml:space="preserve">Bate, 1856</t>
  </si>
  <si>
    <t xml:space="preserve">102111</t>
  </si>
  <si>
    <t xml:space="preserve">Sipunculidae spp.</t>
  </si>
  <si>
    <t xml:space="preserve">Sipunculidae</t>
  </si>
  <si>
    <t xml:space="preserve">1648</t>
  </si>
  <si>
    <t xml:space="preserve">Sipunculus (Sipunculus) nudus</t>
  </si>
  <si>
    <t xml:space="preserve">Linnaeus, 1766</t>
  </si>
  <si>
    <t xml:space="preserve">136084</t>
  </si>
  <si>
    <t xml:space="preserve">Siriella clausii</t>
  </si>
  <si>
    <t xml:space="preserve">G.O. Sars, 1877</t>
  </si>
  <si>
    <t xml:space="preserve">226375</t>
  </si>
  <si>
    <t xml:space="preserve">Siriella jaltensis</t>
  </si>
  <si>
    <t xml:space="preserve">Czerniavsky, 1868</t>
  </si>
  <si>
    <t xml:space="preserve">120214</t>
  </si>
  <si>
    <t xml:space="preserve">Skeneopsis planorbis</t>
  </si>
  <si>
    <t xml:space="preserve">(O. Fabricius, 1780)</t>
  </si>
  <si>
    <t xml:space="preserve">141539</t>
  </si>
  <si>
    <t xml:space="preserve">Socarnes erythrophthalmus</t>
  </si>
  <si>
    <t xml:space="preserve">Robertson, 1892</t>
  </si>
  <si>
    <t xml:space="preserve">148560</t>
  </si>
  <si>
    <t xml:space="preserve">Solea sp.</t>
  </si>
  <si>
    <t xml:space="preserve">Solea</t>
  </si>
  <si>
    <t xml:space="preserve">126132</t>
  </si>
  <si>
    <t xml:space="preserve">Solea solea</t>
  </si>
  <si>
    <t xml:space="preserve">127160</t>
  </si>
  <si>
    <t xml:space="preserve">Solecurtus scopula</t>
  </si>
  <si>
    <t xml:space="preserve">141543</t>
  </si>
  <si>
    <t xml:space="preserve">Solen marginatus</t>
  </si>
  <si>
    <t xml:space="preserve">Pulteney, 1799</t>
  </si>
  <si>
    <t xml:space="preserve">141546</t>
  </si>
  <si>
    <t xml:space="preserve">Solenogastres sp.</t>
  </si>
  <si>
    <t xml:space="preserve">Solenogastres</t>
  </si>
  <si>
    <t xml:space="preserve">2094</t>
  </si>
  <si>
    <t xml:space="preserve">Spanioplon armaturum</t>
  </si>
  <si>
    <t xml:space="preserve">133701</t>
  </si>
  <si>
    <t xml:space="preserve">Spatangus purpureus</t>
  </si>
  <si>
    <t xml:space="preserve">O.F. MÃ¼ller, 1776</t>
  </si>
  <si>
    <t xml:space="preserve">124418</t>
  </si>
  <si>
    <t xml:space="preserve">Sphaerechinus granularis</t>
  </si>
  <si>
    <t xml:space="preserve">124427</t>
  </si>
  <si>
    <t xml:space="preserve">Sphaerodoropsis minuta</t>
  </si>
  <si>
    <t xml:space="preserve">(Webster &amp; Benedict, 1887)</t>
  </si>
  <si>
    <t xml:space="preserve">131096</t>
  </si>
  <si>
    <t xml:space="preserve">Sphaerodorum sp.</t>
  </si>
  <si>
    <t xml:space="preserve">Sphaerodorum</t>
  </si>
  <si>
    <t xml:space="preserve">129602</t>
  </si>
  <si>
    <t xml:space="preserve">Sphaerodorum gracilis</t>
  </si>
  <si>
    <t xml:space="preserve">131100</t>
  </si>
  <si>
    <t xml:space="preserve">Sphaerodorum sp1</t>
  </si>
  <si>
    <t xml:space="preserve">Sphaeroma serratum</t>
  </si>
  <si>
    <t xml:space="preserve">118973</t>
  </si>
  <si>
    <t xml:space="preserve">Sphaerosyllis sp.</t>
  </si>
  <si>
    <t xml:space="preserve">Sphaerosyllis</t>
  </si>
  <si>
    <t xml:space="preserve">129677</t>
  </si>
  <si>
    <t xml:space="preserve">Sphaerosyllis bulbosa</t>
  </si>
  <si>
    <t xml:space="preserve">131379</t>
  </si>
  <si>
    <t xml:space="preserve">Sphaerosyllis hystrix</t>
  </si>
  <si>
    <t xml:space="preserve">131388</t>
  </si>
  <si>
    <t xml:space="preserve">Sphaerosyllis ovigera</t>
  </si>
  <si>
    <t xml:space="preserve">131390</t>
  </si>
  <si>
    <t xml:space="preserve">Sphaerosyllis sp1</t>
  </si>
  <si>
    <t xml:space="preserve">Sphaerosyllis sp2</t>
  </si>
  <si>
    <t xml:space="preserve">Sphaerosyllis sp3</t>
  </si>
  <si>
    <t xml:space="preserve">Sphenia binghami</t>
  </si>
  <si>
    <t xml:space="preserve">Turton, 1822</t>
  </si>
  <si>
    <t xml:space="preserve">140432</t>
  </si>
  <si>
    <t xml:space="preserve">Spinachia spinachia</t>
  </si>
  <si>
    <t xml:space="preserve">126508</t>
  </si>
  <si>
    <t xml:space="preserve">Spio sp.</t>
  </si>
  <si>
    <t xml:space="preserve">Spio</t>
  </si>
  <si>
    <t xml:space="preserve">129625</t>
  </si>
  <si>
    <t xml:space="preserve">Spio spp.</t>
  </si>
  <si>
    <t xml:space="preserve">Spio arndti</t>
  </si>
  <si>
    <t xml:space="preserve">MeiÃŸner, Bick &amp; Bastrop, 2011</t>
  </si>
  <si>
    <t xml:space="preserve">596180</t>
  </si>
  <si>
    <t xml:space="preserve">Spio decoratus</t>
  </si>
  <si>
    <t xml:space="preserve">Bobretzky, 1870</t>
  </si>
  <si>
    <t xml:space="preserve">131182</t>
  </si>
  <si>
    <t xml:space="preserve">Spio filicornis</t>
  </si>
  <si>
    <t xml:space="preserve">131183</t>
  </si>
  <si>
    <t xml:space="preserve">Spio martinensis</t>
  </si>
  <si>
    <t xml:space="preserve">Mesnil, 1896</t>
  </si>
  <si>
    <t xml:space="preserve">131185</t>
  </si>
  <si>
    <t xml:space="preserve">Spio sp1</t>
  </si>
  <si>
    <t xml:space="preserve">Ajouté pour l'intégration des données benthiques du LEMAR (base MARBEN) (16/01/2017)</t>
  </si>
  <si>
    <t xml:space="preserve">Spio symphyta</t>
  </si>
  <si>
    <t xml:space="preserve">596189</t>
  </si>
  <si>
    <t xml:space="preserve">Spiochaetopterus sp.</t>
  </si>
  <si>
    <t xml:space="preserve">Spiochaetopterus</t>
  </si>
  <si>
    <t xml:space="preserve">129233</t>
  </si>
  <si>
    <t xml:space="preserve">Spiochaetopterus typicus</t>
  </si>
  <si>
    <t xml:space="preserve">M. Sars, 1856</t>
  </si>
  <si>
    <t xml:space="preserve">129924</t>
  </si>
  <si>
    <t xml:space="preserve">Spionidae spp.</t>
  </si>
  <si>
    <t xml:space="preserve">Spionidae</t>
  </si>
  <si>
    <t xml:space="preserve">913</t>
  </si>
  <si>
    <t xml:space="preserve">Spiophanes sp.</t>
  </si>
  <si>
    <t xml:space="preserve">Spiophanes</t>
  </si>
  <si>
    <t xml:space="preserve">129626</t>
  </si>
  <si>
    <t xml:space="preserve">Spiophanes bombyx</t>
  </si>
  <si>
    <t xml:space="preserve">131187</t>
  </si>
  <si>
    <t xml:space="preserve">Spiophanes kroyeri</t>
  </si>
  <si>
    <t xml:space="preserve">131188</t>
  </si>
  <si>
    <t xml:space="preserve">Spirobranchus lamarcki</t>
  </si>
  <si>
    <t xml:space="preserve">560033</t>
  </si>
  <si>
    <t xml:space="preserve">Spirobranchus triqueter</t>
  </si>
  <si>
    <t xml:space="preserve">555935</t>
  </si>
  <si>
    <t xml:space="preserve">Spirorbidae spp.</t>
  </si>
  <si>
    <t xml:space="preserve">Spirorbidae</t>
  </si>
  <si>
    <t xml:space="preserve">989</t>
  </si>
  <si>
    <t xml:space="preserve">Spisula elliptica</t>
  </si>
  <si>
    <t xml:space="preserve">(Brown, 1827)</t>
  </si>
  <si>
    <t xml:space="preserve">140300</t>
  </si>
  <si>
    <t xml:space="preserve">Spisula solida</t>
  </si>
  <si>
    <t xml:space="preserve">140301</t>
  </si>
  <si>
    <t xml:space="preserve">Spisula subtruncata</t>
  </si>
  <si>
    <t xml:space="preserve">140302</t>
  </si>
  <si>
    <t xml:space="preserve">Stenosoma acuminatum</t>
  </si>
  <si>
    <t xml:space="preserve">Stenosoma lancifer</t>
  </si>
  <si>
    <t xml:space="preserve">Miers, 1881</t>
  </si>
  <si>
    <t xml:space="preserve">Stenothoe sp.</t>
  </si>
  <si>
    <t xml:space="preserve">Stenothoe</t>
  </si>
  <si>
    <t xml:space="preserve">101770</t>
  </si>
  <si>
    <t xml:space="preserve">Stenothoe crassicornis</t>
  </si>
  <si>
    <t xml:space="preserve">Walker, 1897</t>
  </si>
  <si>
    <t xml:space="preserve">Stenothoe marina</t>
  </si>
  <si>
    <t xml:space="preserve">103166</t>
  </si>
  <si>
    <t xml:space="preserve">Stenothoe monoculoides</t>
  </si>
  <si>
    <t xml:space="preserve">103169</t>
  </si>
  <si>
    <t xml:space="preserve">Stenothoidae sp.</t>
  </si>
  <si>
    <t xml:space="preserve">Stenothoidae</t>
  </si>
  <si>
    <t xml:space="preserve">101409</t>
  </si>
  <si>
    <t xml:space="preserve">Sthenelais boa</t>
  </si>
  <si>
    <t xml:space="preserve">(Johnston, 1833)</t>
  </si>
  <si>
    <t xml:space="preserve">131074</t>
  </si>
  <si>
    <t xml:space="preserve">Sthenelais limicola</t>
  </si>
  <si>
    <t xml:space="preserve">131077</t>
  </si>
  <si>
    <t xml:space="preserve">Streblosoma bairdi</t>
  </si>
  <si>
    <t xml:space="preserve">131538</t>
  </si>
  <si>
    <t xml:space="preserve">Streptodonta pterochaeta</t>
  </si>
  <si>
    <t xml:space="preserve">238207</t>
  </si>
  <si>
    <t xml:space="preserve">Streptosyllis varians</t>
  </si>
  <si>
    <t xml:space="preserve">Webster &amp; Benedict, 1887</t>
  </si>
  <si>
    <t xml:space="preserve">131401</t>
  </si>
  <si>
    <t xml:space="preserve">Streptosyllis websteri</t>
  </si>
  <si>
    <t xml:space="preserve">131402</t>
  </si>
  <si>
    <t xml:space="preserve">Striarca lactea</t>
  </si>
  <si>
    <t xml:space="preserve">140571</t>
  </si>
  <si>
    <t xml:space="preserve">Styela sp.</t>
  </si>
  <si>
    <t xml:space="preserve">Styela</t>
  </si>
  <si>
    <t xml:space="preserve">103543</t>
  </si>
  <si>
    <t xml:space="preserve">Styela clava</t>
  </si>
  <si>
    <t xml:space="preserve">Herdman, 1881</t>
  </si>
  <si>
    <t xml:space="preserve">103929</t>
  </si>
  <si>
    <t xml:space="preserve">Subadyte pellucida</t>
  </si>
  <si>
    <t xml:space="preserve">130833</t>
  </si>
  <si>
    <t xml:space="preserve">Suberites sp.</t>
  </si>
  <si>
    <t xml:space="preserve">Suberites</t>
  </si>
  <si>
    <t xml:space="preserve">132072</t>
  </si>
  <si>
    <t xml:space="preserve">Suberites ficus</t>
  </si>
  <si>
    <t xml:space="preserve">(Johnston, 1842)</t>
  </si>
  <si>
    <t xml:space="preserve">134285</t>
  </si>
  <si>
    <t xml:space="preserve">Suberitidae sp.</t>
  </si>
  <si>
    <t xml:space="preserve">Suberitidae</t>
  </si>
  <si>
    <t xml:space="preserve">131676</t>
  </si>
  <si>
    <t xml:space="preserve">Sunamphitoe pelagica</t>
  </si>
  <si>
    <t xml:space="preserve">102009</t>
  </si>
  <si>
    <t xml:space="preserve">Syllidae spp.</t>
  </si>
  <si>
    <t xml:space="preserve">Syllidae</t>
  </si>
  <si>
    <t xml:space="preserve">948</t>
  </si>
  <si>
    <t xml:space="preserve">Syllides sp.</t>
  </si>
  <si>
    <t xml:space="preserve">Syllides</t>
  </si>
  <si>
    <t xml:space="preserve">129679</t>
  </si>
  <si>
    <t xml:space="preserve">Syllides benedicti</t>
  </si>
  <si>
    <t xml:space="preserve">Banse, 1971</t>
  </si>
  <si>
    <t xml:space="preserve">131405</t>
  </si>
  <si>
    <t xml:space="preserve">Syllidia armata</t>
  </si>
  <si>
    <t xml:space="preserve">130198</t>
  </si>
  <si>
    <t xml:space="preserve">Syllis sp.</t>
  </si>
  <si>
    <t xml:space="preserve">Syllis</t>
  </si>
  <si>
    <t xml:space="preserve">129680</t>
  </si>
  <si>
    <t xml:space="preserve">Syllis alternata</t>
  </si>
  <si>
    <t xml:space="preserve">Moore, 1908</t>
  </si>
  <si>
    <t xml:space="preserve">131413</t>
  </si>
  <si>
    <t xml:space="preserve">Syllis amica</t>
  </si>
  <si>
    <t xml:space="preserve">131414</t>
  </si>
  <si>
    <t xml:space="preserve">Syllis armillaris</t>
  </si>
  <si>
    <t xml:space="preserve">131415</t>
  </si>
  <si>
    <t xml:space="preserve">Syllis cornuta</t>
  </si>
  <si>
    <t xml:space="preserve">157583</t>
  </si>
  <si>
    <t xml:space="preserve">Syllis cruzi</t>
  </si>
  <si>
    <t xml:space="preserve">NÃºÃ±ez &amp; San MartÃ­n, 1991</t>
  </si>
  <si>
    <t xml:space="preserve">131426</t>
  </si>
  <si>
    <t xml:space="preserve">Syllis garciai</t>
  </si>
  <si>
    <t xml:space="preserve">(Campoy, 1982)</t>
  </si>
  <si>
    <t xml:space="preserve">131431</t>
  </si>
  <si>
    <t xml:space="preserve">Syllis gracilis</t>
  </si>
  <si>
    <t xml:space="preserve">Grube, 1840</t>
  </si>
  <si>
    <t xml:space="preserve">131435</t>
  </si>
  <si>
    <t xml:space="preserve">Syllis hyalina</t>
  </si>
  <si>
    <t xml:space="preserve">131436</t>
  </si>
  <si>
    <t xml:space="preserve">Syllis krohni</t>
  </si>
  <si>
    <t xml:space="preserve">unaccepted (incorrect subsequent spelling) (WoRMS 26/10/2016)</t>
  </si>
  <si>
    <t xml:space="preserve">131440</t>
  </si>
  <si>
    <t xml:space="preserve">Syllis licheri</t>
  </si>
  <si>
    <t xml:space="preserve">Ravara, San MartÃ­n &amp; Moreira, 2004</t>
  </si>
  <si>
    <t xml:space="preserve">238263</t>
  </si>
  <si>
    <t xml:space="preserve">Syllis parapari</t>
  </si>
  <si>
    <t xml:space="preserve">San MartÃ­n &amp; LÃ³pez, 2000</t>
  </si>
  <si>
    <t xml:space="preserve">196002</t>
  </si>
  <si>
    <t xml:space="preserve">Syllis pontxioi</t>
  </si>
  <si>
    <t xml:space="preserve">196003</t>
  </si>
  <si>
    <t xml:space="preserve">Syllis prolifera</t>
  </si>
  <si>
    <t xml:space="preserve">Krohn, 1852</t>
  </si>
  <si>
    <t xml:space="preserve">131452</t>
  </si>
  <si>
    <t xml:space="preserve">Syllis sp1</t>
  </si>
  <si>
    <t xml:space="preserve">Créé pour la reprise des données benthiques DCE de La Réunion. (16/01/2017)</t>
  </si>
  <si>
    <t xml:space="preserve">Syllis torquata</t>
  </si>
  <si>
    <t xml:space="preserve">131456</t>
  </si>
  <si>
    <t xml:space="preserve">Syllis variegata</t>
  </si>
  <si>
    <t xml:space="preserve">131458</t>
  </si>
  <si>
    <t xml:space="preserve">Syllis vittata</t>
  </si>
  <si>
    <t xml:space="preserve">131459</t>
  </si>
  <si>
    <t xml:space="preserve">Symphodus melops</t>
  </si>
  <si>
    <t xml:space="preserve">273571</t>
  </si>
  <si>
    <t xml:space="preserve">Synchelidium sp.</t>
  </si>
  <si>
    <t xml:space="preserve">Synchelidium</t>
  </si>
  <si>
    <t xml:space="preserve">101704</t>
  </si>
  <si>
    <t xml:space="preserve">Synchelidium maculatum</t>
  </si>
  <si>
    <t xml:space="preserve">Stebbing, 1906</t>
  </si>
  <si>
    <t xml:space="preserve">102928</t>
  </si>
  <si>
    <t xml:space="preserve">Syngnathidae sp.</t>
  </si>
  <si>
    <t xml:space="preserve">Syngnathidae</t>
  </si>
  <si>
    <t xml:space="preserve">125606</t>
  </si>
  <si>
    <t xml:space="preserve">Syngnathus acus</t>
  </si>
  <si>
    <t xml:space="preserve">127387</t>
  </si>
  <si>
    <t xml:space="preserve">Syngnathus typhle</t>
  </si>
  <si>
    <t xml:space="preserve">127393</t>
  </si>
  <si>
    <t xml:space="preserve">Synmerosyllis lamelligera</t>
  </si>
  <si>
    <t xml:space="preserve">(Saint-Joseph, 1886)</t>
  </si>
  <si>
    <t xml:space="preserve">761617</t>
  </si>
  <si>
    <t xml:space="preserve">Tanaidacea spp.</t>
  </si>
  <si>
    <t xml:space="preserve">Tanaidacea</t>
  </si>
  <si>
    <t xml:space="preserve">1133</t>
  </si>
  <si>
    <t xml:space="preserve">Tanaissus lilljeborgi</t>
  </si>
  <si>
    <t xml:space="preserve">(Stebbing, 1891)</t>
  </si>
  <si>
    <t xml:space="preserve">136486</t>
  </si>
  <si>
    <t xml:space="preserve">Tanaopsis graciloides</t>
  </si>
  <si>
    <t xml:space="preserve">(Lilljeborg, 1864)</t>
  </si>
  <si>
    <t xml:space="preserve">136458</t>
  </si>
  <si>
    <t xml:space="preserve">Tapes sp.</t>
  </si>
  <si>
    <t xml:space="preserve">Tapes</t>
  </si>
  <si>
    <t xml:space="preserve">138645</t>
  </si>
  <si>
    <t xml:space="preserve">Taurulus bubalis</t>
  </si>
  <si>
    <t xml:space="preserve">(Euphrasen, 1786)</t>
  </si>
  <si>
    <t xml:space="preserve">127204</t>
  </si>
  <si>
    <t xml:space="preserve">Tectura virginea</t>
  </si>
  <si>
    <t xml:space="preserve">153552</t>
  </si>
  <si>
    <t xml:space="preserve">Tellimya ferruginosa</t>
  </si>
  <si>
    <t xml:space="preserve">146952</t>
  </si>
  <si>
    <t xml:space="preserve">Tellina sp.</t>
  </si>
  <si>
    <t xml:space="preserve">Tellina</t>
  </si>
  <si>
    <t xml:space="preserve">Issu de la reprise ERMS de Février 2007 - Citation mise à jour selon le WoRMS (28/10/2010)</t>
  </si>
  <si>
    <t xml:space="preserve">138533</t>
  </si>
  <si>
    <t xml:space="preserve">Tellina fabula</t>
  </si>
  <si>
    <t xml:space="preserve">141587</t>
  </si>
  <si>
    <t xml:space="preserve">Tellina serrata</t>
  </si>
  <si>
    <t xml:space="preserve">Brocchi, 1814</t>
  </si>
  <si>
    <t xml:space="preserve">141594</t>
  </si>
  <si>
    <t xml:space="preserve">Tellina tenuis</t>
  </si>
  <si>
    <t xml:space="preserve">da Costa, 1778</t>
  </si>
  <si>
    <t xml:space="preserve">141595</t>
  </si>
  <si>
    <t xml:space="preserve">Terebellidae spp.</t>
  </si>
  <si>
    <t xml:space="preserve">Terebellidae</t>
  </si>
  <si>
    <t xml:space="preserve">982</t>
  </si>
  <si>
    <t xml:space="preserve">Terebellides sp.</t>
  </si>
  <si>
    <t xml:space="preserve">Sars, 1835</t>
  </si>
  <si>
    <t xml:space="preserve">Terebellides</t>
  </si>
  <si>
    <t xml:space="preserve">129717</t>
  </si>
  <si>
    <t xml:space="preserve">Terebellides stroemii</t>
  </si>
  <si>
    <t xml:space="preserve">131573</t>
  </si>
  <si>
    <t xml:space="preserve">Tergipedidae sp.</t>
  </si>
  <si>
    <t xml:space="preserve">Tergipedidae</t>
  </si>
  <si>
    <t xml:space="preserve">194</t>
  </si>
  <si>
    <t xml:space="preserve">Tergipes tergipes</t>
  </si>
  <si>
    <t xml:space="preserve">(ForsskÃ¥l in Niebuhr, 1775)</t>
  </si>
  <si>
    <t xml:space="preserve">141641</t>
  </si>
  <si>
    <t xml:space="preserve">Terpios fugax</t>
  </si>
  <si>
    <t xml:space="preserve">Duchassaing &amp; Michelotti, 1864</t>
  </si>
  <si>
    <t xml:space="preserve">Testudinalia testudinalis</t>
  </si>
  <si>
    <t xml:space="preserve">234208</t>
  </si>
  <si>
    <t xml:space="preserve">Tethya spp.</t>
  </si>
  <si>
    <t xml:space="preserve">Tethya</t>
  </si>
  <si>
    <t xml:space="preserve">132077</t>
  </si>
  <si>
    <t xml:space="preserve">Tethya aurantium</t>
  </si>
  <si>
    <t xml:space="preserve">134311</t>
  </si>
  <si>
    <t xml:space="preserve">Tharyx sp.</t>
  </si>
  <si>
    <t xml:space="preserve">Tharyx</t>
  </si>
  <si>
    <t xml:space="preserve">129249</t>
  </si>
  <si>
    <t xml:space="preserve">Thelepus sp.</t>
  </si>
  <si>
    <t xml:space="preserve">Thelepus</t>
  </si>
  <si>
    <t xml:space="preserve">129714</t>
  </si>
  <si>
    <t xml:space="preserve">Thelepus cincinnatus</t>
  </si>
  <si>
    <t xml:space="preserve">131543</t>
  </si>
  <si>
    <t xml:space="preserve">Thelepus setosus</t>
  </si>
  <si>
    <t xml:space="preserve">131544</t>
  </si>
  <si>
    <t xml:space="preserve">Thia scutellata</t>
  </si>
  <si>
    <t xml:space="preserve">107281</t>
  </si>
  <si>
    <t xml:space="preserve">Thracia sp.</t>
  </si>
  <si>
    <t xml:space="preserve">Thracia</t>
  </si>
  <si>
    <t xml:space="preserve">138549</t>
  </si>
  <si>
    <t xml:space="preserve">Thracia distorta</t>
  </si>
  <si>
    <t xml:space="preserve">141647</t>
  </si>
  <si>
    <t xml:space="preserve">Thracia phaseolina</t>
  </si>
  <si>
    <t xml:space="preserve">152378</t>
  </si>
  <si>
    <t xml:space="preserve">Thracia pubescens</t>
  </si>
  <si>
    <t xml:space="preserve">(Pulteney, 1799)</t>
  </si>
  <si>
    <t xml:space="preserve">141650</t>
  </si>
  <si>
    <t xml:space="preserve">Thracia villosiuscula</t>
  </si>
  <si>
    <t xml:space="preserve">(MacGillivray, 1827)</t>
  </si>
  <si>
    <t xml:space="preserve">141651</t>
  </si>
  <si>
    <t xml:space="preserve">Thyasira flexuosa</t>
  </si>
  <si>
    <t xml:space="preserve">141662</t>
  </si>
  <si>
    <t xml:space="preserve">Thyone sp.</t>
  </si>
  <si>
    <t xml:space="preserve">Thyone</t>
  </si>
  <si>
    <t xml:space="preserve">146116</t>
  </si>
  <si>
    <t xml:space="preserve">Thyone fusus</t>
  </si>
  <si>
    <t xml:space="preserve">accepted (WoRMS 02/11/2016)</t>
  </si>
  <si>
    <t xml:space="preserve">124670</t>
  </si>
  <si>
    <t xml:space="preserve">Thyone inermis</t>
  </si>
  <si>
    <t xml:space="preserve">Heller, 1868</t>
  </si>
  <si>
    <t xml:space="preserve">124672</t>
  </si>
  <si>
    <t xml:space="preserve">Thyone roscovita</t>
  </si>
  <si>
    <t xml:space="preserve">HÃ©rouard, 1889</t>
  </si>
  <si>
    <t xml:space="preserve">124676</t>
  </si>
  <si>
    <t xml:space="preserve">Timoclea ovata</t>
  </si>
  <si>
    <t xml:space="preserve">141929</t>
  </si>
  <si>
    <t xml:space="preserve">Tmetonyx cicada</t>
  </si>
  <si>
    <t xml:space="preserve">102736</t>
  </si>
  <si>
    <t xml:space="preserve">Tmetonyx similis</t>
  </si>
  <si>
    <t xml:space="preserve">(Sars, 1891)</t>
  </si>
  <si>
    <t xml:space="preserve">102742</t>
  </si>
  <si>
    <t xml:space="preserve">Tonicella rubra</t>
  </si>
  <si>
    <t xml:space="preserve">140152</t>
  </si>
  <si>
    <t xml:space="preserve">Travisia forbesii</t>
  </si>
  <si>
    <t xml:space="preserve">Johnston, 1840</t>
  </si>
  <si>
    <t xml:space="preserve">130512</t>
  </si>
  <si>
    <t xml:space="preserve">Trichobranchus glacialis</t>
  </si>
  <si>
    <t xml:space="preserve">131574</t>
  </si>
  <si>
    <t xml:space="preserve">Tricolia pullus</t>
  </si>
  <si>
    <t xml:space="preserve">141700</t>
  </si>
  <si>
    <t xml:space="preserve">Tritaeta gibbosa</t>
  </si>
  <si>
    <t xml:space="preserve">102141</t>
  </si>
  <si>
    <t xml:space="preserve">Trivia sp.</t>
  </si>
  <si>
    <t xml:space="preserve">Trivia</t>
  </si>
  <si>
    <t xml:space="preserve">138582</t>
  </si>
  <si>
    <t xml:space="preserve">Trivia arctica</t>
  </si>
  <si>
    <t xml:space="preserve">141741</t>
  </si>
  <si>
    <t xml:space="preserve">Trivia monacha</t>
  </si>
  <si>
    <t xml:space="preserve">141744</t>
  </si>
  <si>
    <t xml:space="preserve">Trypanosyllis sp.</t>
  </si>
  <si>
    <t xml:space="preserve">Trypanosyllis</t>
  </si>
  <si>
    <t xml:space="preserve">129681</t>
  </si>
  <si>
    <t xml:space="preserve">Trypanosyllis (Trypanosyllis) coeliaca</t>
  </si>
  <si>
    <t xml:space="preserve">335151</t>
  </si>
  <si>
    <t xml:space="preserve">Trypanosyllis zebra</t>
  </si>
  <si>
    <t xml:space="preserve">131467</t>
  </si>
  <si>
    <t xml:space="preserve">Tryphosa nana</t>
  </si>
  <si>
    <t xml:space="preserve">(KrÃ¸yer, 1846)</t>
  </si>
  <si>
    <t xml:space="preserve">102748</t>
  </si>
  <si>
    <t xml:space="preserve">Tryphosella nanoides</t>
  </si>
  <si>
    <t xml:space="preserve">(Liljeborg, 1865)</t>
  </si>
  <si>
    <t xml:space="preserve">102764</t>
  </si>
  <si>
    <t xml:space="preserve">Tryphosella sarsi</t>
  </si>
  <si>
    <t xml:space="preserve">Bonnier, 1893</t>
  </si>
  <si>
    <t xml:space="preserve">102771</t>
  </si>
  <si>
    <t xml:space="preserve">Tryphosites longipes</t>
  </si>
  <si>
    <t xml:space="preserve">102779</t>
  </si>
  <si>
    <t xml:space="preserve">Tubificoides benedii</t>
  </si>
  <si>
    <t xml:space="preserve">(Udekem, 1855)</t>
  </si>
  <si>
    <t xml:space="preserve">137571</t>
  </si>
  <si>
    <t xml:space="preserve">Tubulanus sp.</t>
  </si>
  <si>
    <t xml:space="preserve">Tubulanus</t>
  </si>
  <si>
    <t xml:space="preserve">122388</t>
  </si>
  <si>
    <t xml:space="preserve">Tubulanus polymorphus</t>
  </si>
  <si>
    <t xml:space="preserve">Renier, 1804</t>
  </si>
  <si>
    <t xml:space="preserve">122637</t>
  </si>
  <si>
    <t xml:space="preserve">Turbonilla lactea</t>
  </si>
  <si>
    <t xml:space="preserve">141072</t>
  </si>
  <si>
    <t xml:space="preserve">Turritella communis</t>
  </si>
  <si>
    <t xml:space="preserve">141872</t>
  </si>
  <si>
    <t xml:space="preserve">Ulva sp.</t>
  </si>
  <si>
    <t xml:space="preserve">Ulva</t>
  </si>
  <si>
    <t xml:space="preserve">144296</t>
  </si>
  <si>
    <t xml:space="preserve">Upogebia sp.</t>
  </si>
  <si>
    <t xml:space="preserve">Upogebia</t>
  </si>
  <si>
    <t xml:space="preserve">107079</t>
  </si>
  <si>
    <t xml:space="preserve">Upogebia deltaura</t>
  </si>
  <si>
    <t xml:space="preserve">107739</t>
  </si>
  <si>
    <t xml:space="preserve">Upogebia pusilla</t>
  </si>
  <si>
    <t xml:space="preserve">107741</t>
  </si>
  <si>
    <t xml:space="preserve">Upogebia stellata</t>
  </si>
  <si>
    <t xml:space="preserve">107742</t>
  </si>
  <si>
    <t xml:space="preserve">Urothoe sp.</t>
  </si>
  <si>
    <t xml:space="preserve">Urothoe</t>
  </si>
  <si>
    <t xml:space="preserve">101789</t>
  </si>
  <si>
    <t xml:space="preserve">Urothoe brevicornis</t>
  </si>
  <si>
    <t xml:space="preserve">103226</t>
  </si>
  <si>
    <t xml:space="preserve">Urothoe elegans</t>
  </si>
  <si>
    <t xml:space="preserve">103228</t>
  </si>
  <si>
    <t xml:space="preserve">Urothoe grimaldii</t>
  </si>
  <si>
    <t xml:space="preserve">Chevreux, 1895</t>
  </si>
  <si>
    <t xml:space="preserve">103229</t>
  </si>
  <si>
    <t xml:space="preserve">Urothoe marina</t>
  </si>
  <si>
    <t xml:space="preserve">103233</t>
  </si>
  <si>
    <t xml:space="preserve">Urothoe poseidonis</t>
  </si>
  <si>
    <t xml:space="preserve">Reibish, 1905</t>
  </si>
  <si>
    <t xml:space="preserve">103235</t>
  </si>
  <si>
    <t xml:space="preserve">Urothoe pulchella</t>
  </si>
  <si>
    <t xml:space="preserve">103237</t>
  </si>
  <si>
    <t xml:space="preserve">Urticina eques</t>
  </si>
  <si>
    <t xml:space="preserve">(Gosse, 1858)</t>
  </si>
  <si>
    <t xml:space="preserve">100833</t>
  </si>
  <si>
    <t xml:space="preserve">Urticina felina</t>
  </si>
  <si>
    <t xml:space="preserve">100834</t>
  </si>
  <si>
    <t xml:space="preserve">Vaunthompsonia cristata</t>
  </si>
  <si>
    <t xml:space="preserve">Bate, 1858</t>
  </si>
  <si>
    <t xml:space="preserve">110467</t>
  </si>
  <si>
    <t xml:space="preserve">Veneridae spp.</t>
  </si>
  <si>
    <t xml:space="preserve">Veneridae</t>
  </si>
  <si>
    <t xml:space="preserve">243</t>
  </si>
  <si>
    <t xml:space="preserve">Veneridae sp1</t>
  </si>
  <si>
    <t xml:space="preserve">Venerupis corrugata</t>
  </si>
  <si>
    <t xml:space="preserve">181364</t>
  </si>
  <si>
    <t xml:space="preserve">Venus casina</t>
  </si>
  <si>
    <t xml:space="preserve">141934</t>
  </si>
  <si>
    <t xml:space="preserve">Venus verrucosa</t>
  </si>
  <si>
    <t xml:space="preserve">141936</t>
  </si>
  <si>
    <t xml:space="preserve">Verruca stroemia</t>
  </si>
  <si>
    <t xml:space="preserve">106257</t>
  </si>
  <si>
    <t xml:space="preserve">Verrucaria spp.</t>
  </si>
  <si>
    <t xml:space="preserve">Verrucaria</t>
  </si>
  <si>
    <t xml:space="preserve">147701</t>
  </si>
  <si>
    <t xml:space="preserve">Verrucaria maura</t>
  </si>
  <si>
    <t xml:space="preserve">Wahlenberg, 1803</t>
  </si>
  <si>
    <t xml:space="preserve">147758</t>
  </si>
  <si>
    <t xml:space="preserve">Vitreolina philippi</t>
  </si>
  <si>
    <t xml:space="preserve">(de Rayneval &amp; Ponzi, 1854)</t>
  </si>
  <si>
    <t xml:space="preserve">139903</t>
  </si>
  <si>
    <t xml:space="preserve">Websterinereis glauca</t>
  </si>
  <si>
    <t xml:space="preserve">130426</t>
  </si>
  <si>
    <t xml:space="preserve">Xantho spp.</t>
  </si>
  <si>
    <t xml:space="preserve">Xantho</t>
  </si>
  <si>
    <t xml:space="preserve">106957</t>
  </si>
  <si>
    <t xml:space="preserve">Xantho hydrophilus</t>
  </si>
  <si>
    <t xml:space="preserve">(Herbst, 1790)</t>
  </si>
  <si>
    <t xml:space="preserve">Xantho pilipes</t>
  </si>
  <si>
    <t xml:space="preserve">A. Milne-Edwards, 1867</t>
  </si>
  <si>
    <t xml:space="preserve">107441</t>
  </si>
  <si>
    <t xml:space="preserve">Zeuxo holdichi</t>
  </si>
  <si>
    <t xml:space="preserve">Bamber, 1990</t>
  </si>
  <si>
    <t xml:space="preserve">416601</t>
  </si>
  <si>
    <t xml:space="preserve">Libellé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</si>
</sst>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9C65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EB9C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6" fillId="9" borderId="0" applyFont="true" applyBorder="false" applyAlignment="true" applyProtection="false">
      <alignment horizontal="general" vertical="bottom" textRotation="0" wrapText="false" indent="0" shrinkToFit="false"/>
    </xf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10" borderId="0" xfId="36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Neutral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C65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Users/rbuchet/AppData/Local/Temp/Equivalence_taxons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_taxons_equiv"/>
    </sheetNames>
    <sheetDataSet>
      <sheetData sheetId="0">
        <row r="1">
          <cell r="A1" t="str">
            <v>Taxons</v>
          </cell>
          <cell r="B1" t="str">
            <v>Critere_recherche</v>
          </cell>
          <cell r="C1" t="str">
            <v>TAXON_NAME_ID</v>
          </cell>
          <cell r="D1" t="str">
            <v>REF_TAXON_ID</v>
          </cell>
          <cell r="E1" t="str">
            <v>TAXON_NAME_COMPLETE_NM</v>
          </cell>
          <cell r="F1" t="str">
            <v>Commentaires</v>
          </cell>
          <cell r="G1" t="str">
            <v>Ref</v>
          </cell>
          <cell r="H1" t="str">
            <v>Pro</v>
          </cell>
          <cell r="I1" t="str">
            <v>Vir</v>
          </cell>
          <cell r="J1" t="str">
            <v>Obs</v>
          </cell>
          <cell r="K1" t="str">
            <v>Synonyme</v>
          </cell>
          <cell r="L1" t="str">
            <v>APHIA_ID</v>
          </cell>
          <cell r="M1" t="str">
            <v>CODE_SANDRE</v>
          </cell>
        </row>
        <row r="2">
          <cell r="A2" t="str">
            <v>Abludomelita</v>
          </cell>
          <cell r="B2" t="str">
            <v>Exacte</v>
          </cell>
          <cell r="C2">
            <v>101665</v>
          </cell>
          <cell r="D2">
            <v>101665</v>
          </cell>
          <cell r="E2" t="str">
            <v>Abludomelita</v>
          </cell>
          <cell r="F2" t="str">
            <v>accepted (WoRMS 17/01/2017)</v>
          </cell>
          <cell r="G2" t="str">
            <v>1</v>
          </cell>
          <cell r="H2" t="str">
            <v>0</v>
          </cell>
          <cell r="I2" t="str">
            <v>0</v>
          </cell>
          <cell r="J2" t="str">
            <v>0</v>
          </cell>
          <cell r="K2" t="str">
            <v>Non</v>
          </cell>
          <cell r="L2" t="str">
            <v>101665</v>
          </cell>
          <cell r="M2">
            <v>23980</v>
          </cell>
        </row>
        <row r="3">
          <cell r="A3" t="str">
            <v>Abludomelita gladiosa</v>
          </cell>
          <cell r="B3" t="str">
            <v>Exacte</v>
          </cell>
          <cell r="C3">
            <v>102787</v>
          </cell>
          <cell r="D3">
            <v>102787</v>
          </cell>
          <cell r="E3" t="str">
            <v>Abludomelita gladiosa</v>
          </cell>
          <cell r="F3" t="str">
            <v>accepted (WoRMS 17/01/2017)</v>
          </cell>
          <cell r="G3" t="str">
            <v>1</v>
          </cell>
          <cell r="H3" t="str">
            <v>0</v>
          </cell>
          <cell r="I3" t="str">
            <v>0</v>
          </cell>
          <cell r="J3" t="str">
            <v>0</v>
          </cell>
          <cell r="K3" t="str">
            <v>Non</v>
          </cell>
          <cell r="L3" t="str">
            <v>102787</v>
          </cell>
          <cell r="M3">
            <v>24010</v>
          </cell>
        </row>
        <row r="4">
          <cell r="A4" t="str">
            <v>Abludomelita obtusata</v>
          </cell>
          <cell r="B4" t="str">
            <v>Exacte</v>
          </cell>
          <cell r="C4">
            <v>102788</v>
          </cell>
          <cell r="D4">
            <v>102788</v>
          </cell>
          <cell r="E4" t="str">
            <v>Abludomelita obtusata</v>
          </cell>
          <cell r="F4" t="str">
            <v>accepted (WoRMS 17/01/2017)</v>
          </cell>
          <cell r="G4" t="str">
            <v>1</v>
          </cell>
          <cell r="H4" t="str">
            <v>0</v>
          </cell>
          <cell r="I4" t="str">
            <v>0</v>
          </cell>
          <cell r="J4" t="str">
            <v>0</v>
          </cell>
          <cell r="K4" t="str">
            <v>Non</v>
          </cell>
          <cell r="L4" t="str">
            <v>102788</v>
          </cell>
          <cell r="M4">
            <v>24011</v>
          </cell>
        </row>
        <row r="5">
          <cell r="A5" t="str">
            <v>Abra</v>
          </cell>
          <cell r="B5" t="str">
            <v>Exacte</v>
          </cell>
          <cell r="C5">
            <v>138474</v>
          </cell>
          <cell r="D5">
            <v>138474</v>
          </cell>
          <cell r="E5" t="str">
            <v>Abra</v>
          </cell>
          <cell r="F5" t="str">
            <v>accepted (WoRMS 04/08/2016)</v>
          </cell>
          <cell r="G5" t="str">
            <v>1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Non</v>
          </cell>
          <cell r="L5" t="str">
            <v>138474</v>
          </cell>
          <cell r="M5">
            <v>21532</v>
          </cell>
        </row>
        <row r="6">
          <cell r="A6" t="str">
            <v>Abra alba</v>
          </cell>
          <cell r="B6" t="str">
            <v>Exacte</v>
          </cell>
          <cell r="C6">
            <v>141433</v>
          </cell>
          <cell r="D6">
            <v>141433</v>
          </cell>
          <cell r="E6" t="str">
            <v>Abra alba</v>
          </cell>
          <cell r="F6" t="str">
            <v>accepted (WoRMS 04/08/2016)</v>
          </cell>
          <cell r="G6" t="str">
            <v>1</v>
          </cell>
          <cell r="H6" t="str">
            <v>0</v>
          </cell>
          <cell r="I6" t="str">
            <v>0</v>
          </cell>
          <cell r="J6" t="str">
            <v>0</v>
          </cell>
          <cell r="K6" t="str">
            <v>Non</v>
          </cell>
          <cell r="L6" t="str">
            <v>141433</v>
          </cell>
          <cell r="M6">
            <v>23490</v>
          </cell>
        </row>
        <row r="7">
          <cell r="A7" t="str">
            <v>Abra segmentum</v>
          </cell>
          <cell r="B7" t="str">
            <v>Exacte</v>
          </cell>
          <cell r="C7">
            <v>141438</v>
          </cell>
          <cell r="D7">
            <v>141438</v>
          </cell>
          <cell r="E7" t="str">
            <v>Abra segmentum</v>
          </cell>
          <cell r="F7" t="str">
            <v>accepted (WoRMS 04/08/2016)</v>
          </cell>
          <cell r="G7" t="str">
            <v>1</v>
          </cell>
          <cell r="H7" t="str">
            <v>0</v>
          </cell>
          <cell r="I7" t="str">
            <v>0</v>
          </cell>
          <cell r="J7" t="str">
            <v>0</v>
          </cell>
          <cell r="K7" t="str">
            <v>Non</v>
          </cell>
          <cell r="L7" t="str">
            <v>141438</v>
          </cell>
          <cell r="M7">
            <v>23509</v>
          </cell>
        </row>
        <row r="8">
          <cell r="A8" t="str">
            <v>Abra tenuis</v>
          </cell>
          <cell r="B8" t="str">
            <v>Exacte</v>
          </cell>
          <cell r="C8">
            <v>141439</v>
          </cell>
          <cell r="D8">
            <v>141439</v>
          </cell>
          <cell r="E8" t="str">
            <v>Abra tenuis</v>
          </cell>
          <cell r="F8" t="str">
            <v>accepted (WoRMS 04/08/2016)</v>
          </cell>
          <cell r="G8" t="str">
            <v>1</v>
          </cell>
          <cell r="H8" t="str">
            <v>0</v>
          </cell>
          <cell r="I8" t="str">
            <v>0</v>
          </cell>
          <cell r="J8" t="str">
            <v>0</v>
          </cell>
          <cell r="K8" t="str">
            <v>Non</v>
          </cell>
          <cell r="L8" t="str">
            <v>141439</v>
          </cell>
          <cell r="M8">
            <v>23493</v>
          </cell>
        </row>
        <row r="9">
          <cell r="A9" t="str">
            <v>Acanthocardia echinata</v>
          </cell>
          <cell r="B9" t="str">
            <v>Exacte</v>
          </cell>
          <cell r="C9">
            <v>138992</v>
          </cell>
          <cell r="D9">
            <v>138992</v>
          </cell>
          <cell r="E9" t="str">
            <v>Acanthocardia echinata</v>
          </cell>
          <cell r="F9" t="str">
            <v>accepted (WoRMS 04/08/2016)</v>
          </cell>
          <cell r="G9" t="str">
            <v>1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Non</v>
          </cell>
          <cell r="L9" t="str">
            <v>138992</v>
          </cell>
          <cell r="M9">
            <v>3621</v>
          </cell>
        </row>
        <row r="10">
          <cell r="A10" t="str">
            <v>Acanthochitona</v>
          </cell>
          <cell r="B10" t="str">
            <v>Exacte</v>
          </cell>
          <cell r="C10">
            <v>137613</v>
          </cell>
          <cell r="D10">
            <v>137613</v>
          </cell>
          <cell r="E10" t="str">
            <v>Acanthochitona</v>
          </cell>
          <cell r="F10" t="str">
            <v>accepted (WoRMS 04/08/2016)</v>
          </cell>
          <cell r="G10" t="str">
            <v>1</v>
          </cell>
          <cell r="H10" t="str">
            <v>0</v>
          </cell>
          <cell r="I10" t="str">
            <v>0</v>
          </cell>
          <cell r="J10" t="str">
            <v>0</v>
          </cell>
          <cell r="K10" t="str">
            <v>Non</v>
          </cell>
          <cell r="L10" t="str">
            <v>137613</v>
          </cell>
          <cell r="M10">
            <v>25393</v>
          </cell>
        </row>
        <row r="11">
          <cell r="A11" t="str">
            <v>Acanthochitona crinita</v>
          </cell>
          <cell r="B11" t="str">
            <v>Exacte</v>
          </cell>
          <cell r="C11">
            <v>138675</v>
          </cell>
          <cell r="D11">
            <v>138675</v>
          </cell>
          <cell r="E11" t="str">
            <v>Acanthochitona crinita</v>
          </cell>
          <cell r="F11" t="str">
            <v>accepted (WoRMS 04/08/2016)</v>
          </cell>
          <cell r="G11" t="str">
            <v>1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Non</v>
          </cell>
          <cell r="L11" t="str">
            <v>138675</v>
          </cell>
          <cell r="M11">
            <v>25440</v>
          </cell>
        </row>
        <row r="12">
          <cell r="A12" t="str">
            <v>Acanthochitona fascicularis</v>
          </cell>
          <cell r="B12" t="str">
            <v>Exacte</v>
          </cell>
          <cell r="C12">
            <v>138677</v>
          </cell>
          <cell r="D12">
            <v>138677</v>
          </cell>
          <cell r="E12" t="str">
            <v>Acanthochitona fascicularis</v>
          </cell>
          <cell r="F12" t="str">
            <v>accepted (WoRMS 04/08/2016)</v>
          </cell>
          <cell r="G12" t="str">
            <v>1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Non</v>
          </cell>
          <cell r="L12" t="str">
            <v>138677</v>
          </cell>
          <cell r="M12">
            <v>29194</v>
          </cell>
        </row>
        <row r="13">
          <cell r="A13" t="str">
            <v>Acanthodoris pilosa</v>
          </cell>
          <cell r="B13" t="str">
            <v>Exacte</v>
          </cell>
          <cell r="C13">
            <v>140627</v>
          </cell>
          <cell r="D13">
            <v>140627</v>
          </cell>
          <cell r="E13" t="str">
            <v>Acanthodoris pilosa</v>
          </cell>
          <cell r="F13" t="str">
            <v>accepted (WoRMS 04/08/2016)</v>
          </cell>
          <cell r="G13" t="str">
            <v>1</v>
          </cell>
          <cell r="H13" t="str">
            <v>0</v>
          </cell>
          <cell r="I13" t="str">
            <v>0</v>
          </cell>
          <cell r="J13" t="str">
            <v>0</v>
          </cell>
          <cell r="K13" t="str">
            <v>Non</v>
          </cell>
          <cell r="L13" t="str">
            <v>140627</v>
          </cell>
          <cell r="M13">
            <v>29642</v>
          </cell>
        </row>
        <row r="14">
          <cell r="A14" t="str">
            <v>Acasta spongites</v>
          </cell>
          <cell r="B14" t="str">
            <v>Non trouvé</v>
          </cell>
        </row>
        <row r="15">
          <cell r="A15" t="str">
            <v>Achaeta littoralis</v>
          </cell>
          <cell r="B15" t="str">
            <v>Non trouvé</v>
          </cell>
        </row>
        <row r="16">
          <cell r="A16" t="str">
            <v>Achaeus cranchii</v>
          </cell>
          <cell r="B16" t="str">
            <v>Exacte</v>
          </cell>
          <cell r="C16">
            <v>107313</v>
          </cell>
          <cell r="D16">
            <v>107313</v>
          </cell>
          <cell r="E16" t="str">
            <v>Achaeus cranchii</v>
          </cell>
          <cell r="F16" t="str">
            <v>accepted (WoRMS 04/08/2016)</v>
          </cell>
          <cell r="G16" t="str">
            <v>1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Non</v>
          </cell>
          <cell r="L16" t="str">
            <v>107313</v>
          </cell>
          <cell r="M16">
            <v>3986</v>
          </cell>
        </row>
        <row r="17">
          <cell r="A17" t="str">
            <v>Achelia echinata</v>
          </cell>
          <cell r="B17" t="str">
            <v>Exacte</v>
          </cell>
          <cell r="C17">
            <v>134599</v>
          </cell>
          <cell r="D17">
            <v>134599</v>
          </cell>
          <cell r="E17" t="str">
            <v>Achelia echinata</v>
          </cell>
          <cell r="F17" t="str">
            <v>accepted (WoRMS 04/08/2016)</v>
          </cell>
          <cell r="G17" t="str">
            <v>1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Non</v>
          </cell>
          <cell r="L17" t="str">
            <v>134599</v>
          </cell>
          <cell r="M17">
            <v>29635</v>
          </cell>
        </row>
        <row r="18">
          <cell r="A18" t="str">
            <v>Achelia hispida</v>
          </cell>
          <cell r="B18" t="str">
            <v>Exacte</v>
          </cell>
          <cell r="C18">
            <v>60006380</v>
          </cell>
          <cell r="D18">
            <v>60005920</v>
          </cell>
          <cell r="E18" t="str">
            <v>Achelia hispida</v>
          </cell>
          <cell r="F18" t="str">
            <v>nomen dubium (WoRMS 20/05/2015)</v>
          </cell>
          <cell r="G18" t="str">
            <v>1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Non</v>
          </cell>
          <cell r="L18" t="str">
            <v>150521</v>
          </cell>
          <cell r="M18">
            <v>33857</v>
          </cell>
        </row>
        <row r="19">
          <cell r="A19" t="str">
            <v>Achelia simplex</v>
          </cell>
          <cell r="B19" t="str">
            <v>Non trouvé</v>
          </cell>
        </row>
        <row r="20">
          <cell r="A20" t="str">
            <v>Achelia vulgaris</v>
          </cell>
          <cell r="B20" t="str">
            <v>levenshtein = 3</v>
          </cell>
          <cell r="C20">
            <v>136807</v>
          </cell>
          <cell r="D20">
            <v>136807</v>
          </cell>
          <cell r="E20" t="str">
            <v>Arcella vulgaris</v>
          </cell>
          <cell r="F20" t="str">
            <v>accepted (WoRMS 04/08/2016)</v>
          </cell>
          <cell r="G20" t="str">
            <v>1</v>
          </cell>
          <cell r="H20" t="str">
            <v>0</v>
          </cell>
          <cell r="I20" t="str">
            <v>0</v>
          </cell>
          <cell r="J20" t="str">
            <v>0</v>
          </cell>
          <cell r="K20" t="str">
            <v>Non</v>
          </cell>
          <cell r="L20" t="str">
            <v>136807</v>
          </cell>
        </row>
        <row r="21">
          <cell r="A21" t="str">
            <v>Acidostoma obesum</v>
          </cell>
          <cell r="B21" t="str">
            <v>Exacte</v>
          </cell>
          <cell r="C21">
            <v>102497</v>
          </cell>
          <cell r="D21">
            <v>102497</v>
          </cell>
          <cell r="E21" t="str">
            <v>Acidostoma obesum</v>
          </cell>
          <cell r="F21" t="str">
            <v>accepted (WoRMS 20/05/2015)</v>
          </cell>
          <cell r="G21" t="str">
            <v>1</v>
          </cell>
          <cell r="H21" t="str">
            <v>0</v>
          </cell>
          <cell r="I21" t="str">
            <v>0</v>
          </cell>
          <cell r="J21" t="str">
            <v>0</v>
          </cell>
          <cell r="K21" t="str">
            <v>Non</v>
          </cell>
          <cell r="L21" t="str">
            <v>102497</v>
          </cell>
          <cell r="M21">
            <v>33858</v>
          </cell>
        </row>
        <row r="22">
          <cell r="A22" t="str">
            <v>Aclis gulsonae</v>
          </cell>
          <cell r="B22" t="str">
            <v>Exacte</v>
          </cell>
          <cell r="C22">
            <v>138680</v>
          </cell>
          <cell r="D22">
            <v>138680</v>
          </cell>
          <cell r="E22" t="str">
            <v>Aclis gulsonae</v>
          </cell>
          <cell r="F22" t="str">
            <v>accepted (WoRMS 04/08/2016)</v>
          </cell>
          <cell r="G22" t="str">
            <v>1</v>
          </cell>
          <cell r="H22" t="str">
            <v>0</v>
          </cell>
          <cell r="I22" t="str">
            <v>0</v>
          </cell>
          <cell r="J22" t="str">
            <v>0</v>
          </cell>
          <cell r="K22" t="str">
            <v>Non</v>
          </cell>
          <cell r="L22" t="str">
            <v>138680</v>
          </cell>
          <cell r="M22">
            <v>29749</v>
          </cell>
        </row>
        <row r="23">
          <cell r="A23" t="str">
            <v>Acrocnida brachiata</v>
          </cell>
          <cell r="B23" t="str">
            <v>Exacte</v>
          </cell>
          <cell r="C23">
            <v>60001084</v>
          </cell>
          <cell r="D23">
            <v>60001024</v>
          </cell>
          <cell r="E23" t="str">
            <v>Acrocnida brachiata</v>
          </cell>
          <cell r="F23" t="str">
            <v>accepted (WoRMS 04/08/2016)</v>
          </cell>
          <cell r="G23" t="str">
            <v>1</v>
          </cell>
          <cell r="H23" t="str">
            <v>0</v>
          </cell>
          <cell r="I23" t="str">
            <v>0</v>
          </cell>
          <cell r="J23" t="str">
            <v>0</v>
          </cell>
          <cell r="K23" t="str">
            <v>Non</v>
          </cell>
          <cell r="L23" t="str">
            <v>236130</v>
          </cell>
          <cell r="M23">
            <v>25038</v>
          </cell>
        </row>
        <row r="24">
          <cell r="A24" t="str">
            <v>Acrocnida spatulispina</v>
          </cell>
          <cell r="B24" t="str">
            <v>Exacte</v>
          </cell>
          <cell r="C24">
            <v>60011060</v>
          </cell>
          <cell r="D24">
            <v>60010560</v>
          </cell>
          <cell r="E24" t="str">
            <v>Acrocnida spatulispina</v>
          </cell>
          <cell r="F24" t="str">
            <v>accepted (WoRMS 04/08/2016)</v>
          </cell>
          <cell r="G24" t="str">
            <v>1</v>
          </cell>
          <cell r="H24" t="str">
            <v>0</v>
          </cell>
          <cell r="I24" t="str">
            <v>0</v>
          </cell>
          <cell r="J24" t="str">
            <v>0</v>
          </cell>
          <cell r="K24" t="str">
            <v>Non</v>
          </cell>
          <cell r="L24" t="str">
            <v>412703</v>
          </cell>
          <cell r="M24">
            <v>35338</v>
          </cell>
        </row>
        <row r="25">
          <cell r="A25" t="str">
            <v>Acteon tornatilis</v>
          </cell>
          <cell r="B25" t="str">
            <v>Exacte</v>
          </cell>
          <cell r="C25">
            <v>138691</v>
          </cell>
          <cell r="D25">
            <v>138691</v>
          </cell>
          <cell r="E25" t="str">
            <v>Acteon tornatilis</v>
          </cell>
          <cell r="F25" t="str">
            <v>accepted (WoRMS 04/08/2016)</v>
          </cell>
          <cell r="G25" t="str">
            <v>1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Non</v>
          </cell>
          <cell r="L25" t="str">
            <v>138691</v>
          </cell>
          <cell r="M25">
            <v>24015</v>
          </cell>
        </row>
        <row r="26">
          <cell r="A26" t="str">
            <v>Actinia equina</v>
          </cell>
          <cell r="B26" t="str">
            <v>Exacte</v>
          </cell>
          <cell r="C26">
            <v>100803</v>
          </cell>
          <cell r="D26">
            <v>100803</v>
          </cell>
          <cell r="E26" t="str">
            <v>Actinia equina</v>
          </cell>
          <cell r="F26" t="str">
            <v>accepted (WoRMS 17/01/2017)</v>
          </cell>
          <cell r="G26" t="str">
            <v>1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Non</v>
          </cell>
          <cell r="L26" t="str">
            <v>100803</v>
          </cell>
          <cell r="M26">
            <v>25040</v>
          </cell>
        </row>
        <row r="27">
          <cell r="A27" t="str">
            <v>Actiniaria</v>
          </cell>
          <cell r="B27" t="str">
            <v>Exacte</v>
          </cell>
          <cell r="C27">
            <v>1360</v>
          </cell>
          <cell r="D27">
            <v>1360</v>
          </cell>
          <cell r="E27" t="str">
            <v>Actiniaria</v>
          </cell>
          <cell r="F27" t="str">
            <v>accepted (WoRMS 04/08/2016)</v>
          </cell>
          <cell r="G27" t="str">
            <v>1</v>
          </cell>
          <cell r="H27" t="str">
            <v>0</v>
          </cell>
          <cell r="I27" t="str">
            <v>0</v>
          </cell>
          <cell r="J27" t="str">
            <v>0</v>
          </cell>
          <cell r="K27" t="str">
            <v>Non</v>
          </cell>
          <cell r="L27" t="str">
            <v>1360</v>
          </cell>
          <cell r="M27">
            <v>23258</v>
          </cell>
        </row>
        <row r="28">
          <cell r="A28" t="str">
            <v>Actiniidae</v>
          </cell>
          <cell r="B28" t="str">
            <v>Exacte</v>
          </cell>
          <cell r="C28">
            <v>100653</v>
          </cell>
          <cell r="D28">
            <v>100653</v>
          </cell>
          <cell r="E28" t="str">
            <v>Actiniidae</v>
          </cell>
          <cell r="F28" t="str">
            <v>accepted (WoRMS 04/08/2016)</v>
          </cell>
          <cell r="G28" t="str">
            <v>1</v>
          </cell>
          <cell r="H28" t="str">
            <v>0</v>
          </cell>
          <cell r="I28" t="str">
            <v>0</v>
          </cell>
          <cell r="J28" t="str">
            <v>0</v>
          </cell>
          <cell r="K28" t="str">
            <v>Non</v>
          </cell>
          <cell r="L28" t="str">
            <v>100653</v>
          </cell>
          <cell r="M28">
            <v>23982</v>
          </cell>
        </row>
        <row r="29">
          <cell r="A29" t="str">
            <v>Adamsia carciniopados</v>
          </cell>
          <cell r="B29" t="str">
            <v>Exacte</v>
          </cell>
          <cell r="C29">
            <v>100931</v>
          </cell>
          <cell r="D29">
            <v>100931</v>
          </cell>
          <cell r="E29" t="str">
            <v>Adamsia carciniopados</v>
          </cell>
          <cell r="F29" t="str">
            <v>nomen dubium (WoRMS 20/05/2015)</v>
          </cell>
          <cell r="G29" t="str">
            <v>1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Non</v>
          </cell>
          <cell r="L29" t="str">
            <v>100931</v>
          </cell>
          <cell r="M29">
            <v>29467</v>
          </cell>
        </row>
        <row r="30">
          <cell r="A30" t="str">
            <v>Aeginina longicornis</v>
          </cell>
          <cell r="B30" t="str">
            <v>Non trouvé</v>
          </cell>
        </row>
        <row r="31">
          <cell r="A31" t="str">
            <v>Aequipecten opercularis</v>
          </cell>
          <cell r="B31" t="str">
            <v>Exacte</v>
          </cell>
          <cell r="C31">
            <v>140687</v>
          </cell>
          <cell r="D31">
            <v>140687</v>
          </cell>
          <cell r="E31" t="str">
            <v>Aequipecten opercularis</v>
          </cell>
          <cell r="F31" t="str">
            <v>accepted (WoRMS 04/08/2016)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Non</v>
          </cell>
          <cell r="L31" t="str">
            <v>140687</v>
          </cell>
          <cell r="M31">
            <v>4560</v>
          </cell>
        </row>
        <row r="32">
          <cell r="A32" t="str">
            <v>Akera bullata</v>
          </cell>
          <cell r="B32" t="str">
            <v>Exacte</v>
          </cell>
          <cell r="C32">
            <v>138734</v>
          </cell>
          <cell r="D32">
            <v>138734</v>
          </cell>
          <cell r="E32" t="str">
            <v>Akera bullata</v>
          </cell>
          <cell r="F32" t="str">
            <v>accepted (WoRMS 04/08/2016)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Non</v>
          </cell>
          <cell r="L32" t="str">
            <v>138734</v>
          </cell>
          <cell r="M32">
            <v>24017</v>
          </cell>
        </row>
        <row r="33">
          <cell r="A33" t="str">
            <v>Alentia gelatinosa</v>
          </cell>
          <cell r="B33" t="str">
            <v>Exacte</v>
          </cell>
          <cell r="C33">
            <v>130722</v>
          </cell>
          <cell r="D33">
            <v>130722</v>
          </cell>
          <cell r="E33" t="str">
            <v>Alentia gelatinosa</v>
          </cell>
          <cell r="F33" t="str">
            <v>accepted (WoRMS 04/08/2016)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Non</v>
          </cell>
          <cell r="L33" t="str">
            <v>130722</v>
          </cell>
          <cell r="M33">
            <v>29633</v>
          </cell>
        </row>
        <row r="34">
          <cell r="A34" t="str">
            <v>Alitta virens</v>
          </cell>
          <cell r="B34" t="str">
            <v>Exacte</v>
          </cell>
          <cell r="C34">
            <v>60002742</v>
          </cell>
          <cell r="D34">
            <v>60002609</v>
          </cell>
          <cell r="E34" t="str">
            <v>Alitta virens</v>
          </cell>
          <cell r="F34" t="str">
            <v>accepted (WoRMS 04/08/2016)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Non</v>
          </cell>
          <cell r="L34" t="str">
            <v>234851</v>
          </cell>
          <cell r="M34">
            <v>24367</v>
          </cell>
        </row>
        <row r="35">
          <cell r="A35" t="str">
            <v>Alpheus macrocheles</v>
          </cell>
          <cell r="B35" t="str">
            <v>Exacte</v>
          </cell>
          <cell r="C35">
            <v>107479</v>
          </cell>
          <cell r="D35">
            <v>107479</v>
          </cell>
          <cell r="E35" t="str">
            <v>Alpheus macrocheles</v>
          </cell>
          <cell r="F35" t="str">
            <v>accepted (WoRMS 04/08/2016)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Non</v>
          </cell>
          <cell r="L35" t="str">
            <v>107479</v>
          </cell>
          <cell r="M35">
            <v>3831</v>
          </cell>
        </row>
        <row r="36">
          <cell r="A36" t="str">
            <v>Alvania beanii</v>
          </cell>
          <cell r="B36" t="str">
            <v>Exacte</v>
          </cell>
          <cell r="C36">
            <v>60003420</v>
          </cell>
          <cell r="D36">
            <v>60003180</v>
          </cell>
          <cell r="E36" t="str">
            <v>Alvania beanii</v>
          </cell>
          <cell r="F36" t="str">
            <v>accepted (WoRMS 04/08/2016)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Non</v>
          </cell>
          <cell r="L36" t="str">
            <v>416615</v>
          </cell>
          <cell r="M36">
            <v>29639</v>
          </cell>
        </row>
        <row r="37">
          <cell r="A37" t="str">
            <v>Alvania cancellata</v>
          </cell>
          <cell r="B37" t="str">
            <v>Non trouvé</v>
          </cell>
        </row>
        <row r="38">
          <cell r="A38" t="str">
            <v>Alvania punctura</v>
          </cell>
          <cell r="B38" t="str">
            <v>Exacte</v>
          </cell>
          <cell r="C38">
            <v>141230</v>
          </cell>
          <cell r="D38">
            <v>141230</v>
          </cell>
          <cell r="E38" t="str">
            <v>Alvania punctura</v>
          </cell>
          <cell r="F38" t="str">
            <v>accepted (WoRMS 04/08/2016)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Non</v>
          </cell>
          <cell r="L38" t="str">
            <v>141230</v>
          </cell>
          <cell r="M38">
            <v>35311</v>
          </cell>
        </row>
        <row r="39">
          <cell r="A39" t="str">
            <v>Amaeana trilobata</v>
          </cell>
          <cell r="B39" t="str">
            <v>Exacte</v>
          </cell>
          <cell r="C39">
            <v>131471</v>
          </cell>
          <cell r="D39">
            <v>131471</v>
          </cell>
          <cell r="E39" t="str">
            <v>Amaeana trilobata</v>
          </cell>
          <cell r="F39" t="str">
            <v>accepted (WoRMS 04/08/2016)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Non</v>
          </cell>
          <cell r="L39" t="str">
            <v>131471</v>
          </cell>
          <cell r="M39">
            <v>23985</v>
          </cell>
        </row>
        <row r="40">
          <cell r="A40" t="str">
            <v>Amblyosyllis</v>
          </cell>
          <cell r="B40" t="str">
            <v>Exacte</v>
          </cell>
          <cell r="C40">
            <v>129645</v>
          </cell>
          <cell r="D40">
            <v>129645</v>
          </cell>
          <cell r="E40" t="str">
            <v>Amblyosyllis</v>
          </cell>
          <cell r="F40" t="str">
            <v>accepted (WoRMS 04/08/2016)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Non</v>
          </cell>
          <cell r="L40" t="str">
            <v>129645</v>
          </cell>
          <cell r="M40">
            <v>29438</v>
          </cell>
        </row>
        <row r="41">
          <cell r="A41" t="str">
            <v>Amblyosyllis formosa</v>
          </cell>
          <cell r="B41" t="str">
            <v>Exacte</v>
          </cell>
          <cell r="C41">
            <v>131245</v>
          </cell>
          <cell r="D41">
            <v>131245</v>
          </cell>
          <cell r="E41" t="str">
            <v>Amblyosyllis formosa</v>
          </cell>
          <cell r="F41" t="str">
            <v>accepted (WoRMS 04/08/2016)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Non</v>
          </cell>
          <cell r="L41" t="str">
            <v>131245</v>
          </cell>
          <cell r="M41">
            <v>33867</v>
          </cell>
        </row>
        <row r="42">
          <cell r="A42" t="str">
            <v>Amblyosyllis madeirensis</v>
          </cell>
          <cell r="B42" t="str">
            <v>Non trouvé</v>
          </cell>
        </row>
        <row r="43">
          <cell r="A43" t="str">
            <v>Ammodytes tobianus</v>
          </cell>
          <cell r="B43" t="str">
            <v>Exacte</v>
          </cell>
          <cell r="C43">
            <v>126752</v>
          </cell>
          <cell r="D43">
            <v>126752</v>
          </cell>
          <cell r="E43" t="str">
            <v>Ammodytes tobianus</v>
          </cell>
          <cell r="F43" t="str">
            <v>accepted (WoRMS 04/08/2016)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Non</v>
          </cell>
          <cell r="L43" t="str">
            <v>126752</v>
          </cell>
          <cell r="M43">
            <v>2035</v>
          </cell>
        </row>
        <row r="44">
          <cell r="A44" t="str">
            <v>Ampelisca</v>
          </cell>
          <cell r="B44" t="str">
            <v>Exacte</v>
          </cell>
          <cell r="C44">
            <v>101445</v>
          </cell>
          <cell r="D44">
            <v>101445</v>
          </cell>
          <cell r="E44" t="str">
            <v>Ampelisca</v>
          </cell>
          <cell r="F44" t="str">
            <v>accepted (WoRMS 17/01/2017)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Non</v>
          </cell>
          <cell r="L44" t="str">
            <v>101445</v>
          </cell>
          <cell r="M44">
            <v>23986</v>
          </cell>
        </row>
        <row r="45">
          <cell r="A45" t="str">
            <v>Ampelisca armoricana</v>
          </cell>
          <cell r="B45" t="str">
            <v>Exacte</v>
          </cell>
          <cell r="C45">
            <v>101888</v>
          </cell>
          <cell r="D45">
            <v>101888</v>
          </cell>
          <cell r="E45" t="str">
            <v>Ampelisca armoricana</v>
          </cell>
          <cell r="F45" t="str">
            <v>accepted (WoRMS 17/01/2017)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Non</v>
          </cell>
          <cell r="L45" t="str">
            <v>101888</v>
          </cell>
          <cell r="M45">
            <v>24018</v>
          </cell>
        </row>
        <row r="46">
          <cell r="A46" t="str">
            <v>Ampelisca brevicornis</v>
          </cell>
          <cell r="B46" t="str">
            <v>Exacte</v>
          </cell>
          <cell r="C46">
            <v>101891</v>
          </cell>
          <cell r="D46">
            <v>101891</v>
          </cell>
          <cell r="E46" t="str">
            <v>Ampelisca brevicornis</v>
          </cell>
          <cell r="F46" t="str">
            <v>accepted (WoRMS 17/01/2017)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Non</v>
          </cell>
          <cell r="L46" t="str">
            <v>101891</v>
          </cell>
          <cell r="M46">
            <v>24019</v>
          </cell>
        </row>
        <row r="47">
          <cell r="A47" t="str">
            <v>Ampelisca diadema</v>
          </cell>
          <cell r="B47" t="str">
            <v>Exacte</v>
          </cell>
          <cell r="C47">
            <v>101896</v>
          </cell>
          <cell r="D47">
            <v>101896</v>
          </cell>
          <cell r="E47" t="str">
            <v>Ampelisca diadema</v>
          </cell>
          <cell r="F47" t="str">
            <v>accepted (WoRMS 17/01/2017)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Non</v>
          </cell>
          <cell r="L47" t="str">
            <v>101896</v>
          </cell>
          <cell r="M47">
            <v>24020</v>
          </cell>
        </row>
        <row r="48">
          <cell r="A48" t="str">
            <v>Ampelisca gibba</v>
          </cell>
          <cell r="B48" t="str">
            <v>Exacte</v>
          </cell>
          <cell r="C48">
            <v>101898</v>
          </cell>
          <cell r="D48">
            <v>101898</v>
          </cell>
          <cell r="E48" t="str">
            <v>Ampelisca gibba</v>
          </cell>
          <cell r="F48" t="str">
            <v>accepted (WoRMS 17/01/2017)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Non</v>
          </cell>
          <cell r="L48" t="str">
            <v>101898</v>
          </cell>
          <cell r="M48">
            <v>24021</v>
          </cell>
        </row>
        <row r="49">
          <cell r="A49" t="str">
            <v>Ampelisca sarsi</v>
          </cell>
          <cell r="B49" t="str">
            <v>Exacte</v>
          </cell>
          <cell r="C49">
            <v>101923</v>
          </cell>
          <cell r="D49">
            <v>101923</v>
          </cell>
          <cell r="E49" t="str">
            <v>Ampelisca sarsi</v>
          </cell>
          <cell r="F49" t="str">
            <v>accepted (WoRMS 17/01/2017)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Non</v>
          </cell>
          <cell r="L49" t="str">
            <v>101923</v>
          </cell>
          <cell r="M49">
            <v>24022</v>
          </cell>
        </row>
        <row r="50">
          <cell r="A50" t="str">
            <v>Ampelisca spinimana</v>
          </cell>
          <cell r="B50" t="str">
            <v>Exacte</v>
          </cell>
          <cell r="C50">
            <v>101927</v>
          </cell>
          <cell r="D50">
            <v>101927</v>
          </cell>
          <cell r="E50" t="str">
            <v>Ampelisca spinimana</v>
          </cell>
          <cell r="F50" t="str">
            <v>accepted (WoRMS 17/01/2017)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Non</v>
          </cell>
          <cell r="L50" t="str">
            <v>101927</v>
          </cell>
          <cell r="M50">
            <v>24023</v>
          </cell>
        </row>
        <row r="51">
          <cell r="A51" t="str">
            <v>Ampelisca spinipes</v>
          </cell>
          <cell r="B51" t="str">
            <v>Exacte</v>
          </cell>
          <cell r="C51">
            <v>101928</v>
          </cell>
          <cell r="D51">
            <v>101928</v>
          </cell>
          <cell r="E51" t="str">
            <v>Ampelisca spinipes</v>
          </cell>
          <cell r="F51" t="str">
            <v>accepted (WoRMS 17/01/2017)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Non</v>
          </cell>
          <cell r="L51" t="str">
            <v>101928</v>
          </cell>
          <cell r="M51">
            <v>24024</v>
          </cell>
        </row>
        <row r="52">
          <cell r="A52" t="str">
            <v>Ampelisca tenuicornis</v>
          </cell>
          <cell r="B52" t="str">
            <v>Exacte</v>
          </cell>
          <cell r="C52">
            <v>101930</v>
          </cell>
          <cell r="D52">
            <v>101930</v>
          </cell>
          <cell r="E52" t="str">
            <v>Ampelisca tenuicornis</v>
          </cell>
          <cell r="F52" t="str">
            <v>accepted (WoRMS 17/01/2017)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Non</v>
          </cell>
          <cell r="L52" t="str">
            <v>101930</v>
          </cell>
          <cell r="M52">
            <v>24025</v>
          </cell>
        </row>
        <row r="53">
          <cell r="A53" t="str">
            <v>Ampelisca toulemonti</v>
          </cell>
          <cell r="B53" t="str">
            <v>Exacte</v>
          </cell>
          <cell r="C53">
            <v>101931</v>
          </cell>
          <cell r="D53">
            <v>101931</v>
          </cell>
          <cell r="E53" t="str">
            <v>Ampelisca toulemonti</v>
          </cell>
          <cell r="F53" t="str">
            <v>accepted (WoRMS 17/01/2017)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Non</v>
          </cell>
          <cell r="L53" t="str">
            <v>101931</v>
          </cell>
          <cell r="M53">
            <v>29435</v>
          </cell>
        </row>
        <row r="54">
          <cell r="A54" t="str">
            <v>Ampelisca typica</v>
          </cell>
          <cell r="B54" t="str">
            <v>Exacte</v>
          </cell>
          <cell r="C54">
            <v>101933</v>
          </cell>
          <cell r="D54">
            <v>101933</v>
          </cell>
          <cell r="E54" t="str">
            <v>Ampelisca typica</v>
          </cell>
          <cell r="F54" t="str">
            <v>accepted (WoRMS 17/01/2017)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Non</v>
          </cell>
          <cell r="L54" t="str">
            <v>101933</v>
          </cell>
          <cell r="M54">
            <v>24026</v>
          </cell>
        </row>
        <row r="55">
          <cell r="A55" t="str">
            <v>Ampharete</v>
          </cell>
          <cell r="B55" t="str">
            <v>Exacte</v>
          </cell>
          <cell r="C55">
            <v>129155</v>
          </cell>
          <cell r="D55">
            <v>129155</v>
          </cell>
          <cell r="E55" t="str">
            <v>Ampharete</v>
          </cell>
          <cell r="F55" t="str">
            <v>accepted (WoRMS 04/08/2016)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Non</v>
          </cell>
          <cell r="L55" t="str">
            <v>129155</v>
          </cell>
          <cell r="M55">
            <v>30658</v>
          </cell>
        </row>
        <row r="56">
          <cell r="A56" t="str">
            <v>Ampharete acutifrons</v>
          </cell>
          <cell r="B56" t="str">
            <v>Exacte</v>
          </cell>
          <cell r="C56">
            <v>129775</v>
          </cell>
          <cell r="D56">
            <v>129775</v>
          </cell>
          <cell r="E56" t="str">
            <v>Ampharete acutifrons</v>
          </cell>
          <cell r="F56" t="str">
            <v>accepted (WoRMS 04/08/2016)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Non</v>
          </cell>
          <cell r="L56" t="str">
            <v>129775</v>
          </cell>
          <cell r="M56">
            <v>23987</v>
          </cell>
        </row>
        <row r="57">
          <cell r="A57" t="str">
            <v>Ampharete finmarchica</v>
          </cell>
          <cell r="B57" t="str">
            <v>Exacte</v>
          </cell>
          <cell r="C57">
            <v>129778</v>
          </cell>
          <cell r="D57">
            <v>129778</v>
          </cell>
          <cell r="E57" t="str">
            <v>Ampharete finmarchica</v>
          </cell>
          <cell r="F57" t="str">
            <v>accepted (WoRMS 04/08/2016)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 t="str">
            <v>Non</v>
          </cell>
          <cell r="L57" t="str">
            <v>129778</v>
          </cell>
          <cell r="M57">
            <v>29458</v>
          </cell>
        </row>
        <row r="58">
          <cell r="A58" t="str">
            <v>Ampharete lindstroemi</v>
          </cell>
          <cell r="B58" t="str">
            <v>Exacte</v>
          </cell>
          <cell r="C58">
            <v>60013547</v>
          </cell>
          <cell r="D58">
            <v>60013047</v>
          </cell>
          <cell r="E58" t="str">
            <v>Ampharete lindstroemi</v>
          </cell>
          <cell r="F58" t="str">
            <v>accepted (WoRMS 04/08/2016)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Non</v>
          </cell>
          <cell r="L58" t="str">
            <v>129781</v>
          </cell>
          <cell r="M58">
            <v>38768</v>
          </cell>
        </row>
        <row r="59">
          <cell r="A59" t="str">
            <v>Amphicteis gunneri</v>
          </cell>
          <cell r="B59" t="str">
            <v>Exacte</v>
          </cell>
          <cell r="C59">
            <v>129784</v>
          </cell>
          <cell r="D59">
            <v>129784</v>
          </cell>
          <cell r="E59" t="str">
            <v>Amphicteis gunneri</v>
          </cell>
          <cell r="F59" t="str">
            <v>accepted (WoRMS 04/08/2016)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Non</v>
          </cell>
          <cell r="L59" t="str">
            <v>129784</v>
          </cell>
          <cell r="M59">
            <v>23989</v>
          </cell>
        </row>
        <row r="60">
          <cell r="A60" t="str">
            <v>Amphictene auricoma</v>
          </cell>
          <cell r="B60" t="str">
            <v>Exacte</v>
          </cell>
          <cell r="C60">
            <v>60011000</v>
          </cell>
          <cell r="D60">
            <v>60010500</v>
          </cell>
          <cell r="E60" t="str">
            <v>Amphictene auricoma</v>
          </cell>
          <cell r="F60" t="str">
            <v>accepted (WoRMS 04/08/2016)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Non</v>
          </cell>
          <cell r="L60" t="str">
            <v>152448</v>
          </cell>
          <cell r="M60">
            <v>35941</v>
          </cell>
        </row>
        <row r="61">
          <cell r="A61" t="str">
            <v>Amphilectus</v>
          </cell>
          <cell r="B61" t="str">
            <v>Exacte</v>
          </cell>
          <cell r="C61">
            <v>131933</v>
          </cell>
          <cell r="D61">
            <v>131933</v>
          </cell>
          <cell r="E61" t="str">
            <v>Amphilectus</v>
          </cell>
          <cell r="F61" t="str">
            <v>accepted (WoRMS 04/08/2016)</v>
          </cell>
          <cell r="G61" t="str">
            <v>1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Non</v>
          </cell>
          <cell r="L61" t="str">
            <v>131933</v>
          </cell>
          <cell r="M61">
            <v>29722</v>
          </cell>
        </row>
        <row r="62">
          <cell r="A62" t="str">
            <v>Amphilectus fucorum</v>
          </cell>
          <cell r="B62" t="str">
            <v>Exacte</v>
          </cell>
          <cell r="C62">
            <v>60003400</v>
          </cell>
          <cell r="D62">
            <v>60003160</v>
          </cell>
          <cell r="E62" t="str">
            <v>Amphilectus fucorum</v>
          </cell>
          <cell r="F62" t="str">
            <v>accepted (WoRMS 04/08/2016)</v>
          </cell>
          <cell r="G62" t="str">
            <v>1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Non</v>
          </cell>
          <cell r="L62" t="str">
            <v>150225</v>
          </cell>
          <cell r="M62">
            <v>29812</v>
          </cell>
        </row>
        <row r="63">
          <cell r="A63" t="str">
            <v>Amphilochus</v>
          </cell>
          <cell r="B63" t="str">
            <v>Exacte</v>
          </cell>
          <cell r="C63">
            <v>101450</v>
          </cell>
          <cell r="D63">
            <v>101450</v>
          </cell>
          <cell r="E63" t="str">
            <v>Amphilochus</v>
          </cell>
          <cell r="F63" t="str">
            <v>accepted (WoRMS 17/01/2017)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Non</v>
          </cell>
          <cell r="L63" t="str">
            <v>101450</v>
          </cell>
          <cell r="M63">
            <v>25049</v>
          </cell>
        </row>
        <row r="64">
          <cell r="A64" t="str">
            <v>Amphilochus manudens</v>
          </cell>
          <cell r="B64" t="str">
            <v>Exacte</v>
          </cell>
          <cell r="C64">
            <v>101967</v>
          </cell>
          <cell r="D64">
            <v>101967</v>
          </cell>
          <cell r="E64" t="str">
            <v>Amphilochus manudens</v>
          </cell>
          <cell r="F64" t="str">
            <v>accepted (WoRMS 17/01/2017)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Non</v>
          </cell>
          <cell r="L64" t="str">
            <v>101967</v>
          </cell>
          <cell r="M64">
            <v>30154</v>
          </cell>
        </row>
        <row r="65">
          <cell r="A65" t="str">
            <v>Amphilochus spencebatei</v>
          </cell>
          <cell r="B65" t="str">
            <v>Exacte</v>
          </cell>
          <cell r="C65">
            <v>101971</v>
          </cell>
          <cell r="D65">
            <v>101971</v>
          </cell>
          <cell r="E65" t="str">
            <v>Amphilochus spencebatei</v>
          </cell>
          <cell r="F65" t="str">
            <v>accepted (WoRMS 17/01/2017)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Non</v>
          </cell>
          <cell r="L65" t="str">
            <v>101971</v>
          </cell>
          <cell r="M65">
            <v>26426</v>
          </cell>
        </row>
        <row r="66">
          <cell r="A66" t="str">
            <v>Amphipholis squamata</v>
          </cell>
          <cell r="B66" t="str">
            <v>Exacte</v>
          </cell>
          <cell r="C66">
            <v>125064</v>
          </cell>
          <cell r="D66">
            <v>125064</v>
          </cell>
          <cell r="E66" t="str">
            <v>Amphipholis squamata</v>
          </cell>
          <cell r="F66" t="str">
            <v>accepted (WoRMS 04/08/2016)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0</v>
          </cell>
          <cell r="K66" t="str">
            <v>Non</v>
          </cell>
          <cell r="L66" t="str">
            <v>125064</v>
          </cell>
          <cell r="M66">
            <v>25050</v>
          </cell>
        </row>
        <row r="67">
          <cell r="A67" t="str">
            <v>Amphipoda</v>
          </cell>
          <cell r="B67" t="str">
            <v>Exacte</v>
          </cell>
          <cell r="C67">
            <v>1135</v>
          </cell>
          <cell r="D67">
            <v>1135</v>
          </cell>
          <cell r="E67" t="str">
            <v>Amphipoda</v>
          </cell>
          <cell r="F67" t="str">
            <v>accepted (WoRMS 04/08/2016)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0</v>
          </cell>
          <cell r="K67" t="str">
            <v>Non</v>
          </cell>
          <cell r="L67" t="str">
            <v>1135</v>
          </cell>
          <cell r="M67">
            <v>3114</v>
          </cell>
        </row>
        <row r="68">
          <cell r="A68" t="str">
            <v>Amphitrite</v>
          </cell>
          <cell r="B68" t="str">
            <v>Exacte</v>
          </cell>
          <cell r="C68">
            <v>129686</v>
          </cell>
          <cell r="D68">
            <v>129686</v>
          </cell>
          <cell r="E68" t="str">
            <v>Amphitrite</v>
          </cell>
          <cell r="F68" t="str">
            <v>accepted (WoRMS 04/08/2016)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0</v>
          </cell>
          <cell r="K68" t="str">
            <v>Non</v>
          </cell>
          <cell r="L68" t="str">
            <v>129686</v>
          </cell>
          <cell r="M68">
            <v>24503</v>
          </cell>
        </row>
        <row r="69">
          <cell r="A69" t="str">
            <v>Amphitrite cirrata</v>
          </cell>
          <cell r="B69" t="str">
            <v>Exacte</v>
          </cell>
          <cell r="C69">
            <v>131474</v>
          </cell>
          <cell r="D69">
            <v>131474</v>
          </cell>
          <cell r="E69" t="str">
            <v>Amphitrite cirrata</v>
          </cell>
          <cell r="F69" t="str">
            <v>accepted (WoRMS 20/05/2015)</v>
          </cell>
          <cell r="G69" t="str">
            <v>1</v>
          </cell>
          <cell r="H69" t="str">
            <v>0</v>
          </cell>
          <cell r="I69" t="str">
            <v>0</v>
          </cell>
          <cell r="J69" t="str">
            <v>0</v>
          </cell>
          <cell r="K69" t="str">
            <v>Non</v>
          </cell>
          <cell r="L69" t="str">
            <v>131474</v>
          </cell>
          <cell r="M69">
            <v>30156</v>
          </cell>
        </row>
        <row r="70">
          <cell r="A70" t="str">
            <v>Amphitritides gracilis</v>
          </cell>
          <cell r="B70" t="str">
            <v>Exacte</v>
          </cell>
          <cell r="C70">
            <v>131480</v>
          </cell>
          <cell r="D70">
            <v>131480</v>
          </cell>
          <cell r="E70" t="str">
            <v>Amphitritides gracilis</v>
          </cell>
          <cell r="F70" t="str">
            <v>accepted (WoRMS 04/08/2016)</v>
          </cell>
          <cell r="G70" t="str">
            <v>1</v>
          </cell>
          <cell r="H70" t="str">
            <v>0</v>
          </cell>
          <cell r="I70" t="str">
            <v>0</v>
          </cell>
          <cell r="J70" t="str">
            <v>0</v>
          </cell>
          <cell r="K70" t="str">
            <v>Non</v>
          </cell>
          <cell r="L70" t="str">
            <v>131480</v>
          </cell>
          <cell r="M70">
            <v>23992</v>
          </cell>
        </row>
        <row r="71">
          <cell r="A71" t="str">
            <v>Amphiura (Amphiura) incana</v>
          </cell>
          <cell r="B71" t="str">
            <v>Exacte</v>
          </cell>
          <cell r="C71">
            <v>243036</v>
          </cell>
          <cell r="D71">
            <v>243036</v>
          </cell>
          <cell r="E71" t="str">
            <v>Amphiura (Amphiura) incana</v>
          </cell>
          <cell r="F71" t="str">
            <v>accepted (WoRMS 04/08/2016)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 t="str">
            <v>Non</v>
          </cell>
          <cell r="L71" t="str">
            <v>243036</v>
          </cell>
          <cell r="M71">
            <v>34932</v>
          </cell>
        </row>
        <row r="72">
          <cell r="A72" t="str">
            <v>Amphiura (Ophiopeltis) securigera</v>
          </cell>
          <cell r="B72" t="str">
            <v>Exacte</v>
          </cell>
          <cell r="C72">
            <v>125195</v>
          </cell>
          <cell r="D72">
            <v>125195</v>
          </cell>
          <cell r="E72" t="str">
            <v>Amphiura (Ophiopeltis) securigera</v>
          </cell>
          <cell r="F72" t="str">
            <v>accepted (WoRMS 04/08/2016)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Non</v>
          </cell>
          <cell r="L72" t="str">
            <v>125195</v>
          </cell>
          <cell r="M72">
            <v>29477</v>
          </cell>
        </row>
        <row r="73">
          <cell r="A73" t="str">
            <v>Amphiura chiajei</v>
          </cell>
          <cell r="B73" t="str">
            <v>Exacte</v>
          </cell>
          <cell r="C73">
            <v>125073</v>
          </cell>
          <cell r="D73">
            <v>125073</v>
          </cell>
          <cell r="E73" t="str">
            <v>Amphiura chiajei</v>
          </cell>
          <cell r="F73" t="str">
            <v>accepted (WoRMS 04/08/2016)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Non</v>
          </cell>
          <cell r="L73" t="str">
            <v>125073</v>
          </cell>
          <cell r="M73">
            <v>24948</v>
          </cell>
        </row>
        <row r="74">
          <cell r="A74" t="str">
            <v>Amphiura filiformis</v>
          </cell>
          <cell r="B74" t="str">
            <v>Exacte</v>
          </cell>
          <cell r="C74">
            <v>125080</v>
          </cell>
          <cell r="D74">
            <v>125080</v>
          </cell>
          <cell r="E74" t="str">
            <v>Amphiura filiformis</v>
          </cell>
          <cell r="F74" t="str">
            <v>accepted (WoRMS 04/08/2016)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Non</v>
          </cell>
          <cell r="L74" t="str">
            <v>125080</v>
          </cell>
          <cell r="M74">
            <v>24949</v>
          </cell>
        </row>
        <row r="75">
          <cell r="A75" t="str">
            <v>Ampithoe gammaroides</v>
          </cell>
          <cell r="B75" t="str">
            <v>Exacte</v>
          </cell>
          <cell r="C75">
            <v>101995</v>
          </cell>
          <cell r="D75">
            <v>101995</v>
          </cell>
          <cell r="E75" t="str">
            <v>Ampithoe gammaroides</v>
          </cell>
          <cell r="F75" t="str">
            <v>accepted (WoRMS 17/01/2017)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Non</v>
          </cell>
          <cell r="L75" t="str">
            <v>101995</v>
          </cell>
          <cell r="M75">
            <v>24028</v>
          </cell>
        </row>
        <row r="76">
          <cell r="A76" t="str">
            <v>Ampithoe helleri</v>
          </cell>
          <cell r="B76" t="str">
            <v>Exacte</v>
          </cell>
          <cell r="C76">
            <v>101996</v>
          </cell>
          <cell r="D76">
            <v>101996</v>
          </cell>
          <cell r="E76" t="str">
            <v>Ampithoe helleri</v>
          </cell>
          <cell r="F76" t="str">
            <v>accepted (WoRMS 17/01/2017)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Non</v>
          </cell>
          <cell r="L76" t="str">
            <v>101996</v>
          </cell>
          <cell r="M76">
            <v>24029</v>
          </cell>
        </row>
        <row r="77">
          <cell r="A77" t="str">
            <v>Ampithoe ramondi</v>
          </cell>
          <cell r="B77" t="str">
            <v>Exacte</v>
          </cell>
          <cell r="C77">
            <v>102000</v>
          </cell>
          <cell r="D77">
            <v>102000</v>
          </cell>
          <cell r="E77" t="str">
            <v>Ampithoe ramondi</v>
          </cell>
          <cell r="F77" t="str">
            <v>accepted (WoRMS 17/01/2017)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 t="str">
            <v>Non</v>
          </cell>
          <cell r="L77" t="str">
            <v>102000</v>
          </cell>
          <cell r="M77">
            <v>24950</v>
          </cell>
        </row>
        <row r="78">
          <cell r="A78" t="str">
            <v>Ampithoe rubricata</v>
          </cell>
          <cell r="B78" t="str">
            <v>Exacte</v>
          </cell>
          <cell r="C78">
            <v>102002</v>
          </cell>
          <cell r="D78">
            <v>102002</v>
          </cell>
          <cell r="E78" t="str">
            <v>Ampithoe rubricata</v>
          </cell>
          <cell r="F78" t="str">
            <v>accepted (WoRMS 17/01/2017)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Non</v>
          </cell>
          <cell r="L78" t="str">
            <v>102002</v>
          </cell>
          <cell r="M78">
            <v>24030</v>
          </cell>
        </row>
        <row r="79">
          <cell r="A79" t="str">
            <v>Anapagurus</v>
          </cell>
          <cell r="B79" t="str">
            <v>Exacte</v>
          </cell>
          <cell r="C79">
            <v>106849</v>
          </cell>
          <cell r="D79">
            <v>106849</v>
          </cell>
          <cell r="E79" t="str">
            <v>Anapagurus</v>
          </cell>
          <cell r="F79" t="str">
            <v>accepted (WoRMS 17/01/2017)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Non</v>
          </cell>
          <cell r="L79" t="str">
            <v>106849</v>
          </cell>
          <cell r="M79">
            <v>3927</v>
          </cell>
        </row>
        <row r="80">
          <cell r="A80" t="str">
            <v>Anapagurus chiroacanthus</v>
          </cell>
          <cell r="B80" t="str">
            <v>Exacte</v>
          </cell>
          <cell r="C80">
            <v>107215</v>
          </cell>
          <cell r="D80">
            <v>107215</v>
          </cell>
          <cell r="E80" t="str">
            <v>Anapagurus chiroacanthus</v>
          </cell>
          <cell r="F80" t="str">
            <v>accepted (WoRMS 17/01/2017)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 t="str">
            <v>Non</v>
          </cell>
          <cell r="L80" t="str">
            <v>107215</v>
          </cell>
          <cell r="M80">
            <v>3928</v>
          </cell>
        </row>
        <row r="81">
          <cell r="A81" t="str">
            <v>Anapagurus hyndmanni</v>
          </cell>
          <cell r="B81" t="str">
            <v>Exacte</v>
          </cell>
          <cell r="C81">
            <v>107217</v>
          </cell>
          <cell r="D81">
            <v>107217</v>
          </cell>
          <cell r="E81" t="str">
            <v>Anapagurus hyndmanni</v>
          </cell>
          <cell r="F81" t="str">
            <v>accepted (WoRMS 17/01/2017)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Non</v>
          </cell>
          <cell r="L81" t="str">
            <v>107217</v>
          </cell>
          <cell r="M81">
            <v>3929</v>
          </cell>
        </row>
        <row r="82">
          <cell r="A82" t="str">
            <v>Anapagurus laevis</v>
          </cell>
          <cell r="B82" t="str">
            <v>Exacte</v>
          </cell>
          <cell r="C82">
            <v>107218</v>
          </cell>
          <cell r="D82">
            <v>107218</v>
          </cell>
          <cell r="E82" t="str">
            <v>Anapagurus laevis</v>
          </cell>
          <cell r="F82" t="str">
            <v>accepted (WoRMS 17/01/2017)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 t="str">
            <v>Non</v>
          </cell>
          <cell r="L82" t="str">
            <v>107218</v>
          </cell>
          <cell r="M82">
            <v>3930</v>
          </cell>
        </row>
        <row r="83">
          <cell r="A83" t="str">
            <v>Anemonia viridis</v>
          </cell>
          <cell r="B83" t="str">
            <v>Exacte</v>
          </cell>
          <cell r="C83">
            <v>100808</v>
          </cell>
          <cell r="D83">
            <v>100808</v>
          </cell>
          <cell r="E83" t="str">
            <v>Anemonia viridis</v>
          </cell>
          <cell r="F83" t="str">
            <v>accepted (WoRMS 20/05/2015)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Non</v>
          </cell>
          <cell r="L83" t="str">
            <v>100808</v>
          </cell>
          <cell r="M83">
            <v>24506</v>
          </cell>
        </row>
        <row r="84">
          <cell r="A84" t="str">
            <v>Anguilla anguilla</v>
          </cell>
          <cell r="B84" t="str">
            <v>Exacte</v>
          </cell>
          <cell r="C84">
            <v>126281</v>
          </cell>
          <cell r="D84">
            <v>126281</v>
          </cell>
          <cell r="E84" t="str">
            <v>Anguilla anguilla</v>
          </cell>
          <cell r="F84" t="str">
            <v>accepted (WoRMS 04/08/2016)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Non</v>
          </cell>
          <cell r="L84" t="str">
            <v>126281</v>
          </cell>
          <cell r="M84">
            <v>2038</v>
          </cell>
        </row>
        <row r="85">
          <cell r="A85" t="str">
            <v>Anilocra</v>
          </cell>
          <cell r="B85" t="str">
            <v>Exacte</v>
          </cell>
          <cell r="C85">
            <v>146493</v>
          </cell>
          <cell r="D85">
            <v>146493</v>
          </cell>
          <cell r="E85" t="str">
            <v>Anilocra</v>
          </cell>
          <cell r="F85" t="str">
            <v>accepted (WoRMS 04/08/2016)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Non</v>
          </cell>
          <cell r="L85" t="str">
            <v>146493</v>
          </cell>
          <cell r="M85">
            <v>30542</v>
          </cell>
        </row>
        <row r="86">
          <cell r="A86" t="str">
            <v>Animoceradocus semiserratus</v>
          </cell>
          <cell r="B86" t="str">
            <v>Exacte</v>
          </cell>
          <cell r="C86">
            <v>60003902</v>
          </cell>
          <cell r="D86">
            <v>60003582</v>
          </cell>
          <cell r="E86" t="str">
            <v>Animoceradocus semiserratus</v>
          </cell>
          <cell r="F86" t="str">
            <v>accepted (WoRMS 04/08/2016)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Non</v>
          </cell>
          <cell r="L86" t="str">
            <v>531364</v>
          </cell>
          <cell r="M86">
            <v>31499</v>
          </cell>
        </row>
        <row r="87">
          <cell r="A87" t="str">
            <v>Anomia</v>
          </cell>
          <cell r="B87" t="str">
            <v>Exacte</v>
          </cell>
          <cell r="C87">
            <v>137650</v>
          </cell>
          <cell r="D87">
            <v>137650</v>
          </cell>
          <cell r="E87" t="str">
            <v>Anomia</v>
          </cell>
          <cell r="F87" t="str">
            <v>accepted (WoRMS 04/08/2016)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Non</v>
          </cell>
          <cell r="L87" t="str">
            <v>137650</v>
          </cell>
          <cell r="M87">
            <v>21602</v>
          </cell>
        </row>
        <row r="88">
          <cell r="A88" t="str">
            <v>Anomia ephippium</v>
          </cell>
          <cell r="B88" t="str">
            <v>Exacte</v>
          </cell>
          <cell r="C88">
            <v>138748</v>
          </cell>
          <cell r="D88">
            <v>138748</v>
          </cell>
          <cell r="E88" t="str">
            <v>Anomia ephippium</v>
          </cell>
          <cell r="F88" t="str">
            <v>accepted (WoRMS 04/08/2016)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Non</v>
          </cell>
          <cell r="L88" t="str">
            <v>138748</v>
          </cell>
          <cell r="M88">
            <v>23477</v>
          </cell>
        </row>
        <row r="89">
          <cell r="A89" t="str">
            <v>Anonyx sarsi</v>
          </cell>
          <cell r="B89" t="str">
            <v>Exacte</v>
          </cell>
          <cell r="C89">
            <v>102516</v>
          </cell>
          <cell r="D89">
            <v>102516</v>
          </cell>
          <cell r="E89" t="str">
            <v>Anonyx sarsi</v>
          </cell>
          <cell r="F89" t="str">
            <v>accepted (WoRMS 17/01/2017)</v>
          </cell>
          <cell r="G89" t="str">
            <v>1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Non</v>
          </cell>
          <cell r="L89" t="str">
            <v>102516</v>
          </cell>
          <cell r="M89">
            <v>34109</v>
          </cell>
        </row>
        <row r="90">
          <cell r="A90" t="str">
            <v>Anoplodactylus angulatus</v>
          </cell>
          <cell r="B90" t="str">
            <v>Non trouvé</v>
          </cell>
        </row>
        <row r="91">
          <cell r="A91" t="str">
            <v>Anoplodactylus petiolatus</v>
          </cell>
          <cell r="B91" t="str">
            <v>Exacte</v>
          </cell>
          <cell r="C91">
            <v>134723</v>
          </cell>
          <cell r="D91">
            <v>134723</v>
          </cell>
          <cell r="E91" t="str">
            <v>Anoplodactylus petiolatus</v>
          </cell>
          <cell r="F91" t="str">
            <v>accepted (WoRMS 04/08/2016)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Non</v>
          </cell>
          <cell r="L91" t="str">
            <v>134723</v>
          </cell>
          <cell r="M91">
            <v>24507</v>
          </cell>
        </row>
        <row r="92">
          <cell r="A92" t="str">
            <v>Anseropoda placenta</v>
          </cell>
          <cell r="B92" t="str">
            <v>Exacte</v>
          </cell>
          <cell r="C92">
            <v>123985</v>
          </cell>
          <cell r="D92">
            <v>123985</v>
          </cell>
          <cell r="E92" t="str">
            <v>Anseropoda placenta</v>
          </cell>
          <cell r="F92" t="str">
            <v>accepted (WoRMS 04/08/2016)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Non</v>
          </cell>
          <cell r="L92" t="str">
            <v>123985</v>
          </cell>
          <cell r="M92">
            <v>29193</v>
          </cell>
        </row>
        <row r="93">
          <cell r="A93" t="str">
            <v>Antalis entalis</v>
          </cell>
          <cell r="B93" t="str">
            <v>Exacte</v>
          </cell>
          <cell r="C93">
            <v>150534</v>
          </cell>
          <cell r="D93">
            <v>150534</v>
          </cell>
          <cell r="E93" t="str">
            <v>Antalis entalis</v>
          </cell>
          <cell r="F93" t="str">
            <v>accepted (WoRMS 04/08/2016)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Non</v>
          </cell>
          <cell r="L93" t="str">
            <v>150534</v>
          </cell>
          <cell r="M93">
            <v>24035</v>
          </cell>
        </row>
        <row r="94">
          <cell r="A94" t="str">
            <v>Antalis novemcostata</v>
          </cell>
          <cell r="B94" t="str">
            <v>Exacte</v>
          </cell>
          <cell r="C94">
            <v>196381</v>
          </cell>
          <cell r="D94">
            <v>196381</v>
          </cell>
          <cell r="E94" t="str">
            <v>Antalis novemcostata</v>
          </cell>
          <cell r="F94" t="str">
            <v>accepted (WoRMS 04/08/2016)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Non</v>
          </cell>
          <cell r="L94" t="str">
            <v>196381</v>
          </cell>
          <cell r="M94">
            <v>24036</v>
          </cell>
        </row>
        <row r="95">
          <cell r="A95" t="str">
            <v>Antedon</v>
          </cell>
          <cell r="B95" t="str">
            <v>Exacte</v>
          </cell>
          <cell r="C95">
            <v>123349</v>
          </cell>
          <cell r="D95">
            <v>123349</v>
          </cell>
          <cell r="E95" t="str">
            <v>Antedon</v>
          </cell>
          <cell r="F95" t="str">
            <v>accepted (WoRMS 04/08/2016)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Non</v>
          </cell>
          <cell r="L95" t="str">
            <v>123349</v>
          </cell>
          <cell r="M95">
            <v>29907</v>
          </cell>
        </row>
        <row r="96">
          <cell r="A96" t="str">
            <v>Antedon bifida</v>
          </cell>
          <cell r="B96" t="str">
            <v>Exacte</v>
          </cell>
          <cell r="C96">
            <v>124201</v>
          </cell>
          <cell r="D96">
            <v>124201</v>
          </cell>
          <cell r="E96" t="str">
            <v>Antedon bifida</v>
          </cell>
          <cell r="F96" t="str">
            <v>accepted (WoRMS 04/08/2016)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Non</v>
          </cell>
          <cell r="L96" t="str">
            <v>124201</v>
          </cell>
          <cell r="M96">
            <v>30077</v>
          </cell>
        </row>
        <row r="97">
          <cell r="A97" t="str">
            <v>Anthopleura ballii</v>
          </cell>
          <cell r="B97" t="str">
            <v>Exacte</v>
          </cell>
          <cell r="C97">
            <v>100809</v>
          </cell>
          <cell r="D97">
            <v>100809</v>
          </cell>
          <cell r="E97" t="str">
            <v>Anthopleura ballii</v>
          </cell>
          <cell r="F97" t="str">
            <v>accepted (WoRMS 04/08/2016)</v>
          </cell>
          <cell r="G97" t="str">
            <v>1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Non</v>
          </cell>
          <cell r="L97" t="str">
            <v>100809</v>
          </cell>
          <cell r="M97">
            <v>42159</v>
          </cell>
        </row>
        <row r="98">
          <cell r="A98" t="str">
            <v>Anthozoa</v>
          </cell>
          <cell r="B98" t="str">
            <v>Exacte</v>
          </cell>
          <cell r="C98">
            <v>1292</v>
          </cell>
          <cell r="D98">
            <v>1292</v>
          </cell>
          <cell r="E98" t="str">
            <v>Anthozoa</v>
          </cell>
          <cell r="F98" t="str">
            <v>accepted (WoRMS 04/08/2016)</v>
          </cell>
          <cell r="G98" t="str">
            <v>1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Non</v>
          </cell>
          <cell r="L98" t="str">
            <v>1292</v>
          </cell>
          <cell r="M98">
            <v>4158</v>
          </cell>
        </row>
        <row r="99">
          <cell r="A99" t="str">
            <v>Anthura gracilis</v>
          </cell>
          <cell r="B99" t="str">
            <v>Exacte</v>
          </cell>
          <cell r="C99">
            <v>118467</v>
          </cell>
          <cell r="D99">
            <v>118467</v>
          </cell>
          <cell r="E99" t="str">
            <v>Anthura gracilis</v>
          </cell>
          <cell r="F99" t="str">
            <v>accepted (WoRMS 04/08/2016)</v>
          </cell>
          <cell r="G99" t="str">
            <v>1</v>
          </cell>
          <cell r="H99" t="str">
            <v>0</v>
          </cell>
          <cell r="I99" t="str">
            <v>0</v>
          </cell>
          <cell r="J99" t="str">
            <v>0</v>
          </cell>
          <cell r="K99" t="str">
            <v>Non</v>
          </cell>
          <cell r="L99" t="str">
            <v>118467</v>
          </cell>
          <cell r="M99">
            <v>24510</v>
          </cell>
        </row>
        <row r="100">
          <cell r="A100" t="str">
            <v>Anthuridae</v>
          </cell>
          <cell r="B100" t="str">
            <v>Exacte</v>
          </cell>
          <cell r="C100">
            <v>118244</v>
          </cell>
          <cell r="D100">
            <v>118244</v>
          </cell>
          <cell r="E100" t="str">
            <v>Anthuridae</v>
          </cell>
          <cell r="F100" t="str">
            <v>accepted (WoRMS 04/08/2016)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0</v>
          </cell>
          <cell r="K100" t="str">
            <v>Non</v>
          </cell>
          <cell r="L100" t="str">
            <v>118244</v>
          </cell>
          <cell r="M100">
            <v>23995</v>
          </cell>
        </row>
        <row r="101">
          <cell r="A101" t="str">
            <v>Aonides oxycephala</v>
          </cell>
          <cell r="B101" t="str">
            <v>Exacte</v>
          </cell>
          <cell r="C101">
            <v>131106</v>
          </cell>
          <cell r="D101">
            <v>131106</v>
          </cell>
          <cell r="E101" t="str">
            <v>Aonides oxycephala</v>
          </cell>
          <cell r="F101" t="str">
            <v>accepted (WoRMS 04/08/2016)</v>
          </cell>
          <cell r="G101" t="str">
            <v>1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Non</v>
          </cell>
          <cell r="L101" t="str">
            <v>131106</v>
          </cell>
          <cell r="M101">
            <v>23996</v>
          </cell>
        </row>
        <row r="102">
          <cell r="A102" t="str">
            <v>Aonides paucibranchiata</v>
          </cell>
          <cell r="B102" t="str">
            <v>Exacte</v>
          </cell>
          <cell r="C102">
            <v>131107</v>
          </cell>
          <cell r="D102">
            <v>131107</v>
          </cell>
          <cell r="E102" t="str">
            <v>Aonides paucibranchiata</v>
          </cell>
          <cell r="F102" t="str">
            <v>accepted (WoRMS 04/08/2016)</v>
          </cell>
          <cell r="G102" t="str">
            <v>1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Non</v>
          </cell>
          <cell r="L102" t="str">
            <v>131107</v>
          </cell>
          <cell r="M102">
            <v>23997</v>
          </cell>
        </row>
        <row r="103">
          <cell r="A103" t="str">
            <v>Aora gracilis</v>
          </cell>
          <cell r="B103" t="str">
            <v>Exacte</v>
          </cell>
          <cell r="C103">
            <v>102012</v>
          </cell>
          <cell r="D103">
            <v>102012</v>
          </cell>
          <cell r="E103" t="str">
            <v>Aora gracilis</v>
          </cell>
          <cell r="F103" t="str">
            <v>accepted (WoRMS 17/01/2017)</v>
          </cell>
          <cell r="G103" t="str">
            <v>1</v>
          </cell>
          <cell r="H103" t="str">
            <v>0</v>
          </cell>
          <cell r="I103" t="str">
            <v>0</v>
          </cell>
          <cell r="J103" t="str">
            <v>0</v>
          </cell>
          <cell r="K103" t="str">
            <v>Non</v>
          </cell>
          <cell r="L103" t="str">
            <v>102012</v>
          </cell>
          <cell r="M103">
            <v>24512</v>
          </cell>
        </row>
        <row r="104">
          <cell r="A104" t="str">
            <v>Aora spinicornis</v>
          </cell>
          <cell r="B104" t="str">
            <v>Exacte</v>
          </cell>
          <cell r="C104">
            <v>102013</v>
          </cell>
          <cell r="D104">
            <v>102013</v>
          </cell>
          <cell r="E104" t="str">
            <v>Aora spinicornis</v>
          </cell>
          <cell r="F104" t="str">
            <v>accepted (WoRMS 17/01/2017)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Non</v>
          </cell>
          <cell r="L104" t="str">
            <v>102013</v>
          </cell>
          <cell r="M104">
            <v>31124</v>
          </cell>
        </row>
        <row r="105">
          <cell r="A105" t="str">
            <v>Aoridae</v>
          </cell>
          <cell r="B105" t="str">
            <v>Exacte</v>
          </cell>
          <cell r="C105">
            <v>101368</v>
          </cell>
          <cell r="D105">
            <v>101368</v>
          </cell>
          <cell r="E105" t="str">
            <v>Aoridae</v>
          </cell>
          <cell r="F105" t="str">
            <v>accepted (WoRMS 17/01/2017)</v>
          </cell>
          <cell r="G105" t="str">
            <v>1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Non</v>
          </cell>
          <cell r="L105" t="str">
            <v>101368</v>
          </cell>
          <cell r="M105">
            <v>22872</v>
          </cell>
        </row>
        <row r="106">
          <cell r="A106" t="str">
            <v>Aphelochaeta</v>
          </cell>
          <cell r="B106" t="str">
            <v>Exacte</v>
          </cell>
          <cell r="C106">
            <v>129240</v>
          </cell>
          <cell r="D106">
            <v>129240</v>
          </cell>
          <cell r="E106" t="str">
            <v>Aphelochaeta</v>
          </cell>
          <cell r="F106" t="str">
            <v>accepted (WoRMS 04/08/2016)</v>
          </cell>
          <cell r="G106" t="str">
            <v>1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Non</v>
          </cell>
          <cell r="L106" t="str">
            <v>129240</v>
          </cell>
          <cell r="M106">
            <v>24039</v>
          </cell>
        </row>
        <row r="107">
          <cell r="A107" t="str">
            <v>Aphelochaeta A</v>
          </cell>
          <cell r="B107" t="str">
            <v>levenshtein = 2</v>
          </cell>
          <cell r="C107">
            <v>129240</v>
          </cell>
          <cell r="D107">
            <v>129240</v>
          </cell>
          <cell r="E107" t="str">
            <v>Aphelochaeta</v>
          </cell>
          <cell r="F107" t="str">
            <v>accepted (WoRMS 04/08/2016)</v>
          </cell>
          <cell r="G107" t="str">
            <v>1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Non</v>
          </cell>
          <cell r="L107" t="str">
            <v>129240</v>
          </cell>
          <cell r="M107">
            <v>24039</v>
          </cell>
        </row>
        <row r="108">
          <cell r="A108" t="str">
            <v>Aphelochaeta B</v>
          </cell>
          <cell r="B108" t="str">
            <v>levenshtein = 2</v>
          </cell>
          <cell r="C108">
            <v>129240</v>
          </cell>
          <cell r="D108">
            <v>129240</v>
          </cell>
          <cell r="E108" t="str">
            <v>Aphelochaeta</v>
          </cell>
          <cell r="F108" t="str">
            <v>accepted (WoRMS 04/08/2016)</v>
          </cell>
          <cell r="G108" t="str">
            <v>1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Non</v>
          </cell>
          <cell r="L108" t="str">
            <v>129240</v>
          </cell>
          <cell r="M108">
            <v>24039</v>
          </cell>
        </row>
        <row r="109">
          <cell r="A109" t="str">
            <v>Aphelochaeta filiformis</v>
          </cell>
          <cell r="B109" t="str">
            <v>Exacte</v>
          </cell>
          <cell r="C109">
            <v>129937</v>
          </cell>
          <cell r="D109">
            <v>129937</v>
          </cell>
          <cell r="E109" t="str">
            <v>Aphelochaeta filiformis</v>
          </cell>
          <cell r="F109" t="str">
            <v>accepted (WoRMS 04/08/2016)</v>
          </cell>
          <cell r="G109" t="str">
            <v>1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Non</v>
          </cell>
          <cell r="L109" t="str">
            <v>129937</v>
          </cell>
          <cell r="M109">
            <v>24513</v>
          </cell>
        </row>
        <row r="110">
          <cell r="A110" t="str">
            <v>Aphelochaeta marioni</v>
          </cell>
          <cell r="B110" t="str">
            <v>Exacte</v>
          </cell>
          <cell r="C110">
            <v>129938</v>
          </cell>
          <cell r="D110">
            <v>129938</v>
          </cell>
          <cell r="E110" t="str">
            <v>Aphelochaeta marioni</v>
          </cell>
          <cell r="F110" t="str">
            <v>accepted (WoRMS 04/08/2016)</v>
          </cell>
          <cell r="G110" t="str">
            <v>1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Non</v>
          </cell>
          <cell r="L110" t="str">
            <v>129938</v>
          </cell>
          <cell r="M110">
            <v>24514</v>
          </cell>
        </row>
        <row r="111">
          <cell r="A111" t="str">
            <v>Aphelochaeta sp1</v>
          </cell>
          <cell r="B111" t="str">
            <v>Exacte</v>
          </cell>
          <cell r="C111">
            <v>60003903</v>
          </cell>
          <cell r="D111">
            <v>60003583</v>
          </cell>
          <cell r="E111" t="str">
            <v>Aphelochaeta sp1</v>
          </cell>
          <cell r="F111" t="str">
            <v>Ajouté pour la reprise des données invertébrés benthiques REBENT Sectoriel Subtidal (Ifremer DYNECO-AG) (16/01/2017)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 t="str">
            <v>Non</v>
          </cell>
        </row>
        <row r="112">
          <cell r="A112" t="str">
            <v>Apherusa</v>
          </cell>
          <cell r="B112" t="str">
            <v>Exacte</v>
          </cell>
          <cell r="C112">
            <v>101509</v>
          </cell>
          <cell r="D112">
            <v>101509</v>
          </cell>
          <cell r="E112" t="str">
            <v>Apherusa</v>
          </cell>
          <cell r="F112" t="str">
            <v>accepted (WoRMS 17/01/2017)</v>
          </cell>
          <cell r="G112" t="str">
            <v>1</v>
          </cell>
          <cell r="H112" t="str">
            <v>0</v>
          </cell>
          <cell r="I112" t="str">
            <v>0</v>
          </cell>
          <cell r="J112" t="str">
            <v>0</v>
          </cell>
          <cell r="K112" t="str">
            <v>Non</v>
          </cell>
          <cell r="L112" t="str">
            <v>101509</v>
          </cell>
          <cell r="M112">
            <v>4286</v>
          </cell>
        </row>
        <row r="113">
          <cell r="A113" t="str">
            <v>Apherusa bispinosa</v>
          </cell>
          <cell r="B113" t="str">
            <v>Exacte</v>
          </cell>
          <cell r="C113">
            <v>102160</v>
          </cell>
          <cell r="D113">
            <v>102160</v>
          </cell>
          <cell r="E113" t="str">
            <v>Apherusa bispinosa</v>
          </cell>
          <cell r="F113" t="str">
            <v>accepted (WoRMS 17/01/2017)</v>
          </cell>
          <cell r="G113" t="str">
            <v>1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Non</v>
          </cell>
          <cell r="L113" t="str">
            <v>102160</v>
          </cell>
          <cell r="M113">
            <v>24040</v>
          </cell>
        </row>
        <row r="114">
          <cell r="A114" t="str">
            <v>Apherusa cirrus</v>
          </cell>
          <cell r="B114" t="str">
            <v>Exacte</v>
          </cell>
          <cell r="C114">
            <v>102163</v>
          </cell>
          <cell r="D114">
            <v>102163</v>
          </cell>
          <cell r="E114" t="str">
            <v>Apherusa cirrus</v>
          </cell>
          <cell r="F114" t="str">
            <v>accepted (WoRMS 17/01/2017)</v>
          </cell>
          <cell r="G114" t="str">
            <v>1</v>
          </cell>
          <cell r="H114" t="str">
            <v>0</v>
          </cell>
          <cell r="I114" t="str">
            <v>0</v>
          </cell>
          <cell r="J114" t="str">
            <v>0</v>
          </cell>
          <cell r="K114" t="str">
            <v>Non</v>
          </cell>
          <cell r="L114" t="str">
            <v>102163</v>
          </cell>
          <cell r="M114">
            <v>26421</v>
          </cell>
        </row>
        <row r="115">
          <cell r="A115" t="str">
            <v>Apherusa clevei</v>
          </cell>
          <cell r="B115" t="str">
            <v>Exacte</v>
          </cell>
          <cell r="C115">
            <v>102164</v>
          </cell>
          <cell r="D115">
            <v>102164</v>
          </cell>
          <cell r="E115" t="str">
            <v>Apherusa clevei</v>
          </cell>
          <cell r="F115" t="str">
            <v>accepted (WoRMS 17/01/2017)</v>
          </cell>
          <cell r="G115" t="str">
            <v>1</v>
          </cell>
          <cell r="H115" t="str">
            <v>0</v>
          </cell>
          <cell r="I115" t="str">
            <v>0</v>
          </cell>
          <cell r="J115" t="str">
            <v>0</v>
          </cell>
          <cell r="K115" t="str">
            <v>Non</v>
          </cell>
          <cell r="L115" t="str">
            <v>102164</v>
          </cell>
          <cell r="M115">
            <v>4287</v>
          </cell>
        </row>
        <row r="116">
          <cell r="A116" t="str">
            <v>Apherusa jurinei</v>
          </cell>
          <cell r="B116" t="str">
            <v>Exacte</v>
          </cell>
          <cell r="C116">
            <v>102168</v>
          </cell>
          <cell r="D116">
            <v>102168</v>
          </cell>
          <cell r="E116" t="str">
            <v>Apherusa jurinei</v>
          </cell>
          <cell r="F116" t="str">
            <v>accepted (WoRMS 04/08/2016)</v>
          </cell>
          <cell r="G116" t="str">
            <v>1</v>
          </cell>
          <cell r="H116" t="str">
            <v>0</v>
          </cell>
          <cell r="I116" t="str">
            <v>0</v>
          </cell>
          <cell r="J116" t="str">
            <v>0</v>
          </cell>
          <cell r="K116" t="str">
            <v>Non</v>
          </cell>
          <cell r="L116" t="str">
            <v>102168</v>
          </cell>
          <cell r="M116">
            <v>24041</v>
          </cell>
        </row>
        <row r="117">
          <cell r="A117" t="str">
            <v>Apherusa ovalipes</v>
          </cell>
          <cell r="B117" t="str">
            <v>Exacte</v>
          </cell>
          <cell r="C117">
            <v>102172</v>
          </cell>
          <cell r="D117">
            <v>102172</v>
          </cell>
          <cell r="E117" t="str">
            <v>Apherusa ovalipes</v>
          </cell>
          <cell r="F117" t="str">
            <v>accepted (WoRMS 17/01/2017)</v>
          </cell>
          <cell r="G117" t="str">
            <v>1</v>
          </cell>
          <cell r="H117" t="str">
            <v>0</v>
          </cell>
          <cell r="I117" t="str">
            <v>0</v>
          </cell>
          <cell r="J117" t="str">
            <v>0</v>
          </cell>
          <cell r="K117" t="str">
            <v>Non</v>
          </cell>
          <cell r="L117" t="str">
            <v>102172</v>
          </cell>
          <cell r="M117">
            <v>24042</v>
          </cell>
        </row>
        <row r="118">
          <cell r="A118" t="str">
            <v>Aphroceras ensata</v>
          </cell>
          <cell r="B118" t="str">
            <v>Exacte</v>
          </cell>
          <cell r="C118">
            <v>132172</v>
          </cell>
          <cell r="D118">
            <v>132172</v>
          </cell>
          <cell r="E118" t="str">
            <v>Aphroceras ensata</v>
          </cell>
          <cell r="F118" t="str">
            <v>accepted (WoRMS 04/08/2016)</v>
          </cell>
          <cell r="G118" t="str">
            <v>1</v>
          </cell>
          <cell r="H118" t="str">
            <v>0</v>
          </cell>
          <cell r="I118" t="str">
            <v>0</v>
          </cell>
          <cell r="J118" t="str">
            <v>0</v>
          </cell>
          <cell r="K118" t="str">
            <v>Non</v>
          </cell>
          <cell r="L118" t="str">
            <v>132172</v>
          </cell>
          <cell r="M118">
            <v>29608</v>
          </cell>
        </row>
        <row r="119">
          <cell r="A119" t="str">
            <v>Aphrodita aculeata</v>
          </cell>
          <cell r="B119" t="str">
            <v>Exacte</v>
          </cell>
          <cell r="C119">
            <v>129840</v>
          </cell>
          <cell r="D119">
            <v>129840</v>
          </cell>
          <cell r="E119" t="str">
            <v>Aphrodita aculeata</v>
          </cell>
          <cell r="F119" t="str">
            <v>accepted (WoRMS 04/08/2016)</v>
          </cell>
          <cell r="G119" t="str">
            <v>1</v>
          </cell>
          <cell r="H119" t="str">
            <v>0</v>
          </cell>
          <cell r="I119" t="str">
            <v>0</v>
          </cell>
          <cell r="J119" t="str">
            <v>0</v>
          </cell>
          <cell r="K119" t="str">
            <v>Non</v>
          </cell>
          <cell r="L119" t="str">
            <v>129840</v>
          </cell>
          <cell r="M119">
            <v>23999</v>
          </cell>
        </row>
        <row r="120">
          <cell r="A120" t="str">
            <v>Aphroditidae</v>
          </cell>
          <cell r="B120" t="str">
            <v>Exacte</v>
          </cell>
          <cell r="C120">
            <v>938</v>
          </cell>
          <cell r="D120">
            <v>938</v>
          </cell>
          <cell r="E120" t="str">
            <v>Aphroditidae</v>
          </cell>
          <cell r="F120" t="str">
            <v>accepted (WoRMS 04/08/2016)</v>
          </cell>
          <cell r="G120" t="str">
            <v>1</v>
          </cell>
          <cell r="H120" t="str">
            <v>0</v>
          </cell>
          <cell r="I120" t="str">
            <v>0</v>
          </cell>
          <cell r="J120" t="str">
            <v>0</v>
          </cell>
          <cell r="K120" t="str">
            <v>Non</v>
          </cell>
          <cell r="L120" t="str">
            <v>938</v>
          </cell>
          <cell r="M120">
            <v>4236</v>
          </cell>
        </row>
        <row r="121">
          <cell r="A121" t="str">
            <v>Apletodon dentatus</v>
          </cell>
          <cell r="B121" t="str">
            <v>Exacte</v>
          </cell>
          <cell r="C121">
            <v>126510</v>
          </cell>
          <cell r="D121">
            <v>126510</v>
          </cell>
          <cell r="E121" t="str">
            <v>Apletodon dentatus</v>
          </cell>
          <cell r="F121" t="str">
            <v>accepted (WoRMS 04/08/2016)</v>
          </cell>
          <cell r="G121" t="str">
            <v>1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Non</v>
          </cell>
          <cell r="L121" t="str">
            <v>126510</v>
          </cell>
          <cell r="M121">
            <v>3413</v>
          </cell>
        </row>
        <row r="122">
          <cell r="A122" t="str">
            <v>Aplidium</v>
          </cell>
          <cell r="B122" t="str">
            <v>Exacte</v>
          </cell>
          <cell r="C122">
            <v>103471</v>
          </cell>
          <cell r="D122">
            <v>103471</v>
          </cell>
          <cell r="E122" t="str">
            <v>Aplidium</v>
          </cell>
          <cell r="F122" t="str">
            <v>accepted (WoRMS 17/01/2017)</v>
          </cell>
          <cell r="G122" t="str">
            <v>1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Non</v>
          </cell>
          <cell r="L122" t="str">
            <v>103471</v>
          </cell>
          <cell r="M122">
            <v>29446</v>
          </cell>
        </row>
        <row r="123">
          <cell r="A123" t="str">
            <v>Aplysia depilans</v>
          </cell>
          <cell r="B123" t="str">
            <v>Exacte</v>
          </cell>
          <cell r="C123">
            <v>138754</v>
          </cell>
          <cell r="D123">
            <v>138754</v>
          </cell>
          <cell r="E123" t="str">
            <v>Aplysia depilans</v>
          </cell>
          <cell r="F123" t="str">
            <v>accepted (WoRMS 04/08/2016)</v>
          </cell>
          <cell r="G123" t="str">
            <v>1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Non</v>
          </cell>
          <cell r="L123" t="str">
            <v>138754</v>
          </cell>
          <cell r="M123">
            <v>31298</v>
          </cell>
        </row>
        <row r="124">
          <cell r="A124" t="str">
            <v>Aplysia punctata</v>
          </cell>
          <cell r="B124" t="str">
            <v>Exacte</v>
          </cell>
          <cell r="C124">
            <v>138758</v>
          </cell>
          <cell r="D124">
            <v>138758</v>
          </cell>
          <cell r="E124" t="str">
            <v>Aplysia punctata</v>
          </cell>
          <cell r="F124" t="str">
            <v>accepted (WoRMS 04/08/2016)</v>
          </cell>
          <cell r="G124" t="str">
            <v>1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Non</v>
          </cell>
          <cell r="L124" t="str">
            <v>138758</v>
          </cell>
          <cell r="M124">
            <v>29616</v>
          </cell>
        </row>
        <row r="125">
          <cell r="A125" t="str">
            <v>Aplysilla rosea</v>
          </cell>
          <cell r="B125" t="str">
            <v>Non trouvé</v>
          </cell>
        </row>
        <row r="126">
          <cell r="A126" t="str">
            <v>Apocorophium acutum</v>
          </cell>
          <cell r="B126" t="str">
            <v>Exacte</v>
          </cell>
          <cell r="C126">
            <v>60006480</v>
          </cell>
          <cell r="D126">
            <v>60006020</v>
          </cell>
          <cell r="E126" t="str">
            <v>Apocorophium acutum</v>
          </cell>
          <cell r="F126" t="str">
            <v>accepted (WoRMS 04/08/2016)</v>
          </cell>
          <cell r="G126" t="str">
            <v>1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Non</v>
          </cell>
          <cell r="L126" t="str">
            <v>148604</v>
          </cell>
          <cell r="M126">
            <v>34111</v>
          </cell>
        </row>
        <row r="127">
          <cell r="A127" t="str">
            <v>Apohyale prevostii</v>
          </cell>
          <cell r="B127" t="str">
            <v>Exacte</v>
          </cell>
          <cell r="C127">
            <v>60003921</v>
          </cell>
          <cell r="D127">
            <v>60003601</v>
          </cell>
          <cell r="E127" t="str">
            <v>Apohyale prevostii</v>
          </cell>
          <cell r="F127" t="str">
            <v>accepted (WoRMS 04/08/2016)</v>
          </cell>
          <cell r="G127" t="str">
            <v>1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Non</v>
          </cell>
          <cell r="L127" t="str">
            <v>490616</v>
          </cell>
          <cell r="M127">
            <v>31081</v>
          </cell>
        </row>
        <row r="128">
          <cell r="A128" t="str">
            <v>Apolochus neapolitanus</v>
          </cell>
          <cell r="B128" t="str">
            <v>Exacte</v>
          </cell>
          <cell r="C128">
            <v>60013674</v>
          </cell>
          <cell r="D128">
            <v>60013174</v>
          </cell>
          <cell r="E128" t="str">
            <v>Apolochus neapolitanus</v>
          </cell>
          <cell r="F128" t="str">
            <v>accepted (WoRMS 04/08/2016)</v>
          </cell>
          <cell r="G128" t="str">
            <v>1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Non</v>
          </cell>
          <cell r="L128" t="str">
            <v>236495</v>
          </cell>
          <cell r="M128">
            <v>40594</v>
          </cell>
        </row>
        <row r="129">
          <cell r="A129" t="str">
            <v>Aponuphis bilineata</v>
          </cell>
          <cell r="B129" t="str">
            <v>Exacte</v>
          </cell>
          <cell r="C129">
            <v>130452</v>
          </cell>
          <cell r="D129">
            <v>130452</v>
          </cell>
          <cell r="E129" t="str">
            <v>Aponuphis bilineata</v>
          </cell>
          <cell r="F129" t="str">
            <v>accepted (WoRMS 04/08/2016)</v>
          </cell>
          <cell r="G129" t="str">
            <v>1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Non</v>
          </cell>
          <cell r="L129" t="str">
            <v>130452</v>
          </cell>
          <cell r="M129">
            <v>25150</v>
          </cell>
        </row>
        <row r="130">
          <cell r="A130" t="str">
            <v>Apseudes talpa</v>
          </cell>
          <cell r="B130" t="str">
            <v>Exacte</v>
          </cell>
          <cell r="C130">
            <v>136285</v>
          </cell>
          <cell r="D130">
            <v>136285</v>
          </cell>
          <cell r="E130" t="str">
            <v>Apseudes talpa</v>
          </cell>
          <cell r="F130" t="str">
            <v>accepted (WoRMS 04/08/2016)</v>
          </cell>
          <cell r="G130" t="str">
            <v>1</v>
          </cell>
          <cell r="H130" t="str">
            <v>0</v>
          </cell>
          <cell r="I130" t="str">
            <v>0</v>
          </cell>
          <cell r="J130" t="str">
            <v>0</v>
          </cell>
          <cell r="K130" t="str">
            <v>Non</v>
          </cell>
          <cell r="L130" t="str">
            <v>136285</v>
          </cell>
          <cell r="M130">
            <v>25297</v>
          </cell>
        </row>
        <row r="131">
          <cell r="A131" t="str">
            <v>Apseudopsis latreillii</v>
          </cell>
          <cell r="B131" t="str">
            <v>Exacte</v>
          </cell>
          <cell r="C131">
            <v>60002684</v>
          </cell>
          <cell r="D131">
            <v>60002565</v>
          </cell>
          <cell r="E131" t="str">
            <v>Apseudopsis latreillii</v>
          </cell>
          <cell r="F131" t="str">
            <v>accepted (WoRMS 04/08/2016)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Non</v>
          </cell>
          <cell r="L131" t="str">
            <v>247077</v>
          </cell>
          <cell r="M131">
            <v>25298</v>
          </cell>
        </row>
        <row r="132">
          <cell r="A132" t="str">
            <v>Arabella iricolor</v>
          </cell>
          <cell r="B132" t="str">
            <v>Exacte</v>
          </cell>
          <cell r="C132">
            <v>129854</v>
          </cell>
          <cell r="D132">
            <v>129854</v>
          </cell>
          <cell r="E132" t="str">
            <v>Arabella iricolor</v>
          </cell>
          <cell r="F132" t="str">
            <v>accepted (WoRMS 04/08/2016)</v>
          </cell>
          <cell r="G132" t="str">
            <v>1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Non</v>
          </cell>
          <cell r="L132" t="str">
            <v>129854</v>
          </cell>
          <cell r="M132">
            <v>25059</v>
          </cell>
        </row>
        <row r="133">
          <cell r="A133" t="str">
            <v>Arcopagia crassa</v>
          </cell>
          <cell r="B133" t="str">
            <v>Exacte</v>
          </cell>
          <cell r="C133">
            <v>141577</v>
          </cell>
          <cell r="D133">
            <v>141577</v>
          </cell>
          <cell r="E133" t="str">
            <v>Arcopagia crassa</v>
          </cell>
          <cell r="F133" t="str">
            <v>accepted (WoRMS 04/08/2016)</v>
          </cell>
          <cell r="G133" t="str">
            <v>1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Non</v>
          </cell>
          <cell r="L133" t="str">
            <v>141577</v>
          </cell>
          <cell r="M133">
            <v>26418</v>
          </cell>
        </row>
        <row r="134">
          <cell r="A134" t="str">
            <v>Arenicola</v>
          </cell>
          <cell r="B134" t="str">
            <v>Exacte</v>
          </cell>
          <cell r="C134">
            <v>129206</v>
          </cell>
          <cell r="D134">
            <v>129206</v>
          </cell>
          <cell r="E134" t="str">
            <v>Arenicola</v>
          </cell>
          <cell r="F134" t="str">
            <v>accepted (WoRMS 04/08/2016)</v>
          </cell>
          <cell r="G134" t="str">
            <v>1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Non</v>
          </cell>
          <cell r="L134" t="str">
            <v>129206</v>
          </cell>
          <cell r="M134">
            <v>24047</v>
          </cell>
        </row>
        <row r="135">
          <cell r="A135" t="str">
            <v>Arenicola marina</v>
          </cell>
          <cell r="B135" t="str">
            <v>Exacte</v>
          </cell>
          <cell r="C135">
            <v>129868</v>
          </cell>
          <cell r="D135">
            <v>129868</v>
          </cell>
          <cell r="E135" t="str">
            <v>Arenicola marina</v>
          </cell>
          <cell r="F135" t="str">
            <v>accepted (WoRMS 04/08/2016)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Non</v>
          </cell>
          <cell r="L135" t="str">
            <v>129868</v>
          </cell>
          <cell r="M135">
            <v>24521</v>
          </cell>
        </row>
        <row r="136">
          <cell r="A136" t="str">
            <v>Arenicolides ecaudata</v>
          </cell>
          <cell r="B136" t="str">
            <v>Exacte</v>
          </cell>
          <cell r="C136">
            <v>129870</v>
          </cell>
          <cell r="D136">
            <v>129870</v>
          </cell>
          <cell r="E136" t="str">
            <v>Arenicolides ecaudata</v>
          </cell>
          <cell r="F136" t="str">
            <v>accepted (WoRMS 04/08/2016)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Non</v>
          </cell>
          <cell r="L136" t="str">
            <v>129870</v>
          </cell>
          <cell r="M136">
            <v>26417</v>
          </cell>
        </row>
        <row r="137">
          <cell r="A137" t="str">
            <v>Arenicolides grubii</v>
          </cell>
          <cell r="B137" t="str">
            <v>Exacte</v>
          </cell>
          <cell r="C137">
            <v>129871</v>
          </cell>
          <cell r="D137">
            <v>129871</v>
          </cell>
          <cell r="E137" t="str">
            <v>Arenicolides grubii</v>
          </cell>
          <cell r="F137" t="str">
            <v>accepted (WoRMS 04/08/2016)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Non</v>
          </cell>
          <cell r="L137" t="str">
            <v>129871</v>
          </cell>
          <cell r="M137">
            <v>24522</v>
          </cell>
        </row>
        <row r="138">
          <cell r="A138" t="str">
            <v>Aricidea</v>
          </cell>
          <cell r="B138" t="str">
            <v>Exacte</v>
          </cell>
          <cell r="C138">
            <v>129430</v>
          </cell>
          <cell r="D138">
            <v>129430</v>
          </cell>
          <cell r="E138" t="str">
            <v>Aricidea</v>
          </cell>
          <cell r="F138" t="str">
            <v>accepted (WoRMS 04/08/2016)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Non</v>
          </cell>
          <cell r="L138" t="str">
            <v>129430</v>
          </cell>
          <cell r="M138">
            <v>24049</v>
          </cell>
        </row>
        <row r="139">
          <cell r="A139" t="str">
            <v>Aricidea (Acmira) cerrutii</v>
          </cell>
          <cell r="B139" t="str">
            <v>Exacte</v>
          </cell>
          <cell r="C139">
            <v>60002686</v>
          </cell>
          <cell r="D139">
            <v>60002567</v>
          </cell>
          <cell r="E139" t="str">
            <v>Aricidea (Acmira) cerrutii</v>
          </cell>
          <cell r="F139" t="str">
            <v>accepted (WoRMS 04/08/2016)</v>
          </cell>
          <cell r="G139" t="str">
            <v>1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Non</v>
          </cell>
          <cell r="L139" t="str">
            <v>525497</v>
          </cell>
          <cell r="M139">
            <v>25061</v>
          </cell>
        </row>
        <row r="140">
          <cell r="A140" t="str">
            <v>Armandia cirrhosa</v>
          </cell>
          <cell r="B140" t="str">
            <v>Exacte</v>
          </cell>
          <cell r="C140">
            <v>130485</v>
          </cell>
          <cell r="D140">
            <v>130485</v>
          </cell>
          <cell r="E140" t="str">
            <v>Armandia cirrhosa</v>
          </cell>
          <cell r="F140" t="str">
            <v>accepted (WoRMS 04/08/2016)</v>
          </cell>
          <cell r="G140" t="str">
            <v>1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Non</v>
          </cell>
          <cell r="L140" t="str">
            <v>130485</v>
          </cell>
          <cell r="M140">
            <v>24527</v>
          </cell>
        </row>
        <row r="141">
          <cell r="A141" t="str">
            <v>Armandia polyophthalma</v>
          </cell>
          <cell r="B141" t="str">
            <v>Exacte</v>
          </cell>
          <cell r="C141">
            <v>130486</v>
          </cell>
          <cell r="D141">
            <v>130486</v>
          </cell>
          <cell r="E141" t="str">
            <v>Armandia polyophthalma</v>
          </cell>
          <cell r="F141" t="str">
            <v>accepted (WoRMS 04/08/2016)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Non</v>
          </cell>
          <cell r="L141" t="str">
            <v>130486</v>
          </cell>
          <cell r="M141">
            <v>24528</v>
          </cell>
        </row>
        <row r="142">
          <cell r="A142" t="str">
            <v>Armina loveni</v>
          </cell>
          <cell r="B142" t="str">
            <v>Non trouvé</v>
          </cell>
        </row>
        <row r="143">
          <cell r="A143" t="str">
            <v>Asbjornsenia pygmaea</v>
          </cell>
          <cell r="B143" t="str">
            <v>Exacte</v>
          </cell>
          <cell r="C143">
            <v>879714</v>
          </cell>
          <cell r="D143">
            <v>879714</v>
          </cell>
          <cell r="E143" t="str">
            <v>Asbjornsenia pygmaea</v>
          </cell>
          <cell r="F143" t="str">
            <v>accepted (WoRMS 04/08/2016)</v>
          </cell>
          <cell r="G143" t="str">
            <v>1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Non</v>
          </cell>
          <cell r="L143" t="str">
            <v>879714</v>
          </cell>
          <cell r="M143">
            <v>42385</v>
          </cell>
        </row>
        <row r="144">
          <cell r="A144" t="str">
            <v>Ascidia</v>
          </cell>
          <cell r="B144" t="str">
            <v>Exacte</v>
          </cell>
          <cell r="C144">
            <v>103483</v>
          </cell>
          <cell r="D144">
            <v>103483</v>
          </cell>
          <cell r="E144" t="str">
            <v>Ascidia</v>
          </cell>
          <cell r="F144" t="str">
            <v>accepted (WoRMS 17/01/2017)</v>
          </cell>
          <cell r="G144" t="str">
            <v>1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Non</v>
          </cell>
          <cell r="L144" t="str">
            <v>103483</v>
          </cell>
          <cell r="M144">
            <v>23321</v>
          </cell>
        </row>
        <row r="145">
          <cell r="A145" t="str">
            <v>Ascidia mentula</v>
          </cell>
          <cell r="B145" t="str">
            <v>Exacte</v>
          </cell>
          <cell r="C145">
            <v>103710</v>
          </cell>
          <cell r="D145">
            <v>103710</v>
          </cell>
          <cell r="E145" t="str">
            <v>Ascidia mentula</v>
          </cell>
          <cell r="F145" t="str">
            <v>accepted (WoRMS 17/01/2017)</v>
          </cell>
          <cell r="G145" t="str">
            <v>1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Non</v>
          </cell>
          <cell r="L145" t="str">
            <v>103710</v>
          </cell>
          <cell r="M145">
            <v>24005</v>
          </cell>
        </row>
        <row r="146">
          <cell r="A146" t="str">
            <v>Ascidia virginea</v>
          </cell>
          <cell r="B146" t="str">
            <v>Exacte</v>
          </cell>
          <cell r="C146">
            <v>103717</v>
          </cell>
          <cell r="D146">
            <v>103717</v>
          </cell>
          <cell r="E146" t="str">
            <v>Ascidia virginea</v>
          </cell>
          <cell r="F146" t="str">
            <v>accepted (WoRMS 17/01/2017)</v>
          </cell>
          <cell r="G146" t="str">
            <v>1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Non</v>
          </cell>
          <cell r="L146" t="str">
            <v>103717</v>
          </cell>
          <cell r="M146">
            <v>33881</v>
          </cell>
        </row>
        <row r="147">
          <cell r="A147" t="str">
            <v>Ascidiacea</v>
          </cell>
          <cell r="B147" t="str">
            <v>Exacte</v>
          </cell>
          <cell r="C147">
            <v>1839</v>
          </cell>
          <cell r="D147">
            <v>1839</v>
          </cell>
          <cell r="E147" t="str">
            <v>Ascidiacea</v>
          </cell>
          <cell r="F147" t="str">
            <v>Citation mise à jour (WoRMS 29/05/2015)</v>
          </cell>
          <cell r="G147" t="str">
            <v>1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Non</v>
          </cell>
          <cell r="L147" t="str">
            <v>1839</v>
          </cell>
          <cell r="M147">
            <v>4140</v>
          </cell>
        </row>
        <row r="148">
          <cell r="A148" t="str">
            <v>Ascidiella</v>
          </cell>
          <cell r="B148" t="str">
            <v>Exacte</v>
          </cell>
          <cell r="C148">
            <v>103484</v>
          </cell>
          <cell r="D148">
            <v>103484</v>
          </cell>
          <cell r="E148" t="str">
            <v>Ascidiella</v>
          </cell>
          <cell r="F148" t="str">
            <v>accepted (WoRMS 17/01/2017)</v>
          </cell>
          <cell r="G148" t="str">
            <v>1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Non</v>
          </cell>
          <cell r="L148" t="str">
            <v>103484</v>
          </cell>
          <cell r="M148">
            <v>23322</v>
          </cell>
        </row>
        <row r="149">
          <cell r="A149" t="str">
            <v>Ascidiella aspersa</v>
          </cell>
          <cell r="B149" t="str">
            <v>Exacte</v>
          </cell>
          <cell r="C149">
            <v>103718</v>
          </cell>
          <cell r="D149">
            <v>103718</v>
          </cell>
          <cell r="E149" t="str">
            <v>Ascidiella aspersa</v>
          </cell>
          <cell r="F149" t="str">
            <v>accepted (WoRMS 17/01/2017)</v>
          </cell>
          <cell r="G149" t="str">
            <v>1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Non</v>
          </cell>
          <cell r="L149" t="str">
            <v>103718</v>
          </cell>
          <cell r="M149">
            <v>23608</v>
          </cell>
        </row>
        <row r="150">
          <cell r="A150" t="str">
            <v>Ascidiella scabra</v>
          </cell>
          <cell r="B150" t="str">
            <v>Exacte</v>
          </cell>
          <cell r="C150">
            <v>103719</v>
          </cell>
          <cell r="D150">
            <v>103719</v>
          </cell>
          <cell r="E150" t="str">
            <v>Ascidiella scabra</v>
          </cell>
          <cell r="F150" t="str">
            <v>accepted (WoRMS 17/01/2017)</v>
          </cell>
          <cell r="G150" t="str">
            <v>1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Non</v>
          </cell>
          <cell r="L150" t="str">
            <v>103719</v>
          </cell>
          <cell r="M150">
            <v>26416</v>
          </cell>
        </row>
        <row r="151">
          <cell r="A151" t="str">
            <v>Asclerocheilus intermedius</v>
          </cell>
          <cell r="B151" t="str">
            <v>Exacte</v>
          </cell>
          <cell r="C151">
            <v>130974</v>
          </cell>
          <cell r="D151">
            <v>130974</v>
          </cell>
          <cell r="E151" t="str">
            <v>Asclerocheilus intermedius</v>
          </cell>
          <cell r="F151" t="str">
            <v>accepted (WoRMS 04/08/2016)</v>
          </cell>
          <cell r="G151" t="str">
            <v>1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Non</v>
          </cell>
          <cell r="L151" t="str">
            <v>130974</v>
          </cell>
          <cell r="M151">
            <v>29444</v>
          </cell>
        </row>
        <row r="152">
          <cell r="A152" t="str">
            <v>Ascophyllum nodosum</v>
          </cell>
          <cell r="B152" t="str">
            <v>Exacte</v>
          </cell>
          <cell r="C152">
            <v>145541</v>
          </cell>
          <cell r="D152">
            <v>145541</v>
          </cell>
          <cell r="E152" t="str">
            <v>Ascophyllum nodosum</v>
          </cell>
          <cell r="F152" t="str">
            <v>accepted (WoRMS 04/08/2016)</v>
          </cell>
          <cell r="G152" t="str">
            <v>1</v>
          </cell>
          <cell r="H152" t="str">
            <v>0</v>
          </cell>
          <cell r="I152" t="str">
            <v>0</v>
          </cell>
          <cell r="J152" t="str">
            <v>0</v>
          </cell>
          <cell r="K152" t="str">
            <v>Non</v>
          </cell>
          <cell r="L152" t="str">
            <v>145541</v>
          </cell>
          <cell r="M152">
            <v>24529</v>
          </cell>
        </row>
        <row r="153">
          <cell r="A153" t="str">
            <v>Aslia lefevrei</v>
          </cell>
          <cell r="B153" t="str">
            <v>Exacte</v>
          </cell>
          <cell r="C153">
            <v>124598</v>
          </cell>
          <cell r="D153">
            <v>124598</v>
          </cell>
          <cell r="E153" t="str">
            <v>Aslia lefevrei</v>
          </cell>
          <cell r="F153" t="str">
            <v>accepted (WoRMS 20/12/2016)</v>
          </cell>
          <cell r="G153" t="str">
            <v>1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Non</v>
          </cell>
          <cell r="L153" t="str">
            <v>124598</v>
          </cell>
          <cell r="M153">
            <v>29620</v>
          </cell>
        </row>
        <row r="154">
          <cell r="A154" t="str">
            <v>Aspidosiphon (Aspidosiphon) muelleri muelleri</v>
          </cell>
          <cell r="B154" t="str">
            <v>Exacte</v>
          </cell>
          <cell r="C154">
            <v>60002688</v>
          </cell>
          <cell r="D154">
            <v>60002569</v>
          </cell>
          <cell r="E154" t="str">
            <v>Aspidosiphon (Aspidosiphon) muelleri muelleri</v>
          </cell>
          <cell r="F154" t="str">
            <v>A jour selon le WoRMS (27/04/2015)</v>
          </cell>
          <cell r="G154" t="str">
            <v>1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Non</v>
          </cell>
          <cell r="L154" t="str">
            <v>410717</v>
          </cell>
          <cell r="M154">
            <v>31490</v>
          </cell>
        </row>
        <row r="155">
          <cell r="A155" t="str">
            <v>Astacilla longicornis</v>
          </cell>
          <cell r="B155" t="str">
            <v>Exacte</v>
          </cell>
          <cell r="C155">
            <v>119024</v>
          </cell>
          <cell r="D155">
            <v>119024</v>
          </cell>
          <cell r="E155" t="str">
            <v>Astacilla longicornis</v>
          </cell>
          <cell r="F155" t="str">
            <v>accepted (WoRMS 04/08/2016)</v>
          </cell>
          <cell r="G155" t="str">
            <v>1</v>
          </cell>
          <cell r="H155" t="str">
            <v>0</v>
          </cell>
          <cell r="I155" t="str">
            <v>0</v>
          </cell>
          <cell r="J155" t="str">
            <v>0</v>
          </cell>
          <cell r="K155" t="str">
            <v>Non</v>
          </cell>
          <cell r="L155" t="str">
            <v>119024</v>
          </cell>
          <cell r="M155">
            <v>26414</v>
          </cell>
        </row>
        <row r="156">
          <cell r="A156" t="str">
            <v>Asterias</v>
          </cell>
          <cell r="B156" t="str">
            <v>Exacte</v>
          </cell>
          <cell r="C156">
            <v>123219</v>
          </cell>
          <cell r="D156">
            <v>123219</v>
          </cell>
          <cell r="E156" t="str">
            <v>Asterias</v>
          </cell>
          <cell r="F156" t="str">
            <v>accepted (WoRMS 04/08/2016)</v>
          </cell>
          <cell r="G156" t="str">
            <v>1</v>
          </cell>
          <cell r="H156" t="str">
            <v>0</v>
          </cell>
          <cell r="I156" t="str">
            <v>0</v>
          </cell>
          <cell r="J156" t="str">
            <v>0</v>
          </cell>
          <cell r="K156" t="str">
            <v>Non</v>
          </cell>
          <cell r="L156" t="str">
            <v>123219</v>
          </cell>
          <cell r="M156">
            <v>24052</v>
          </cell>
        </row>
        <row r="157">
          <cell r="A157" t="str">
            <v>Asterias puber</v>
          </cell>
          <cell r="B157" t="str">
            <v>levenshtein = 3</v>
          </cell>
          <cell r="C157">
            <v>123776</v>
          </cell>
          <cell r="D157">
            <v>123776</v>
          </cell>
          <cell r="E157" t="str">
            <v>Asterias rubens</v>
          </cell>
          <cell r="F157" t="str">
            <v>accepted (WoRMS 04/08/2016)</v>
          </cell>
          <cell r="G157" t="str">
            <v>1</v>
          </cell>
          <cell r="H157" t="str">
            <v>0</v>
          </cell>
          <cell r="I157" t="str">
            <v>0</v>
          </cell>
          <cell r="J157" t="str">
            <v>0</v>
          </cell>
          <cell r="K157" t="str">
            <v>Non</v>
          </cell>
          <cell r="L157" t="str">
            <v>123776</v>
          </cell>
          <cell r="M157">
            <v>24531</v>
          </cell>
        </row>
        <row r="158">
          <cell r="A158" t="str">
            <v>Asterias puber</v>
          </cell>
          <cell r="B158" t="str">
            <v>levenshtein = 3</v>
          </cell>
          <cell r="C158">
            <v>123777</v>
          </cell>
          <cell r="D158">
            <v>125131</v>
          </cell>
          <cell r="E158" t="str">
            <v>Asterias rubra</v>
          </cell>
          <cell r="F158" t="str">
            <v>unaccepted (synonym - WoRMS 04/08/2016)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0</v>
          </cell>
          <cell r="K158" t="str">
            <v>Oui</v>
          </cell>
          <cell r="L158" t="str">
            <v>123777</v>
          </cell>
          <cell r="M158">
            <v>25200</v>
          </cell>
        </row>
        <row r="159">
          <cell r="A159" t="str">
            <v>Asterias rubens</v>
          </cell>
          <cell r="B159" t="str">
            <v>Exacte</v>
          </cell>
          <cell r="C159">
            <v>123776</v>
          </cell>
          <cell r="D159">
            <v>123776</v>
          </cell>
          <cell r="E159" t="str">
            <v>Asterias rubens</v>
          </cell>
          <cell r="F159" t="str">
            <v>accepted (WoRMS 04/08/2016)</v>
          </cell>
          <cell r="G159" t="str">
            <v>1</v>
          </cell>
          <cell r="H159" t="str">
            <v>0</v>
          </cell>
          <cell r="I159" t="str">
            <v>0</v>
          </cell>
          <cell r="J159" t="str">
            <v>0</v>
          </cell>
          <cell r="K159" t="str">
            <v>Non</v>
          </cell>
          <cell r="L159" t="str">
            <v>123776</v>
          </cell>
          <cell r="M159">
            <v>24531</v>
          </cell>
        </row>
        <row r="160">
          <cell r="A160" t="str">
            <v>Asterina</v>
          </cell>
          <cell r="B160" t="str">
            <v>Exacte</v>
          </cell>
          <cell r="C160">
            <v>123281</v>
          </cell>
          <cell r="D160">
            <v>123281</v>
          </cell>
          <cell r="E160" t="str">
            <v>Asterina</v>
          </cell>
          <cell r="F160" t="str">
            <v>accepted (WoRMS 04/08/2016)</v>
          </cell>
          <cell r="G160" t="str">
            <v>1</v>
          </cell>
          <cell r="H160" t="str">
            <v>0</v>
          </cell>
          <cell r="I160" t="str">
            <v>0</v>
          </cell>
          <cell r="J160" t="str">
            <v>0</v>
          </cell>
          <cell r="K160" t="str">
            <v>Non</v>
          </cell>
          <cell r="L160" t="str">
            <v>123281</v>
          </cell>
          <cell r="M160">
            <v>24053</v>
          </cell>
        </row>
        <row r="161">
          <cell r="A161" t="str">
            <v>Asterina gibbosa</v>
          </cell>
          <cell r="B161" t="str">
            <v>Exacte</v>
          </cell>
          <cell r="C161">
            <v>123987</v>
          </cell>
          <cell r="D161">
            <v>123987</v>
          </cell>
          <cell r="E161" t="str">
            <v>Asterina gibbosa</v>
          </cell>
          <cell r="F161" t="str">
            <v>accepted (WoRMS 04/08/2016)</v>
          </cell>
          <cell r="G161" t="str">
            <v>1</v>
          </cell>
          <cell r="H161" t="str">
            <v>0</v>
          </cell>
          <cell r="I161" t="str">
            <v>0</v>
          </cell>
          <cell r="J161" t="str">
            <v>0</v>
          </cell>
          <cell r="K161" t="str">
            <v>Non</v>
          </cell>
          <cell r="L161" t="str">
            <v>123987</v>
          </cell>
          <cell r="M161">
            <v>24532</v>
          </cell>
        </row>
        <row r="162">
          <cell r="A162" t="str">
            <v>Asthenognathus atlanticus</v>
          </cell>
          <cell r="B162" t="str">
            <v>Exacte</v>
          </cell>
          <cell r="C162">
            <v>107468</v>
          </cell>
          <cell r="D162">
            <v>107468</v>
          </cell>
          <cell r="E162" t="str">
            <v>Asthenognathus atlanticus</v>
          </cell>
          <cell r="F162" t="str">
            <v>accepted (WoRMS 04/08/2016)</v>
          </cell>
          <cell r="G162" t="str">
            <v>1</v>
          </cell>
          <cell r="H162" t="str">
            <v>0</v>
          </cell>
          <cell r="I162" t="str">
            <v>0</v>
          </cell>
          <cell r="J162" t="str">
            <v>0</v>
          </cell>
          <cell r="K162" t="str">
            <v>Non</v>
          </cell>
          <cell r="L162" t="str">
            <v>107468</v>
          </cell>
          <cell r="M162">
            <v>23616</v>
          </cell>
        </row>
        <row r="163">
          <cell r="A163" t="str">
            <v>Astropecten irregularis</v>
          </cell>
          <cell r="B163" t="str">
            <v>Exacte</v>
          </cell>
          <cell r="C163">
            <v>123867</v>
          </cell>
          <cell r="D163">
            <v>123867</v>
          </cell>
          <cell r="E163" t="str">
            <v>Astropecten irregularis</v>
          </cell>
          <cell r="F163" t="str">
            <v>accepted (WoRMS 04/08/2016)</v>
          </cell>
          <cell r="G163" t="str">
            <v>1</v>
          </cell>
          <cell r="H163" t="str">
            <v>0</v>
          </cell>
          <cell r="I163" t="str">
            <v>0</v>
          </cell>
          <cell r="J163" t="str">
            <v>0</v>
          </cell>
          <cell r="K163" t="str">
            <v>Non</v>
          </cell>
          <cell r="L163" t="str">
            <v>123867</v>
          </cell>
          <cell r="M163">
            <v>30774</v>
          </cell>
        </row>
        <row r="164">
          <cell r="A164" t="str">
            <v>Atelecyclus rotundatus</v>
          </cell>
          <cell r="B164" t="str">
            <v>Exacte</v>
          </cell>
          <cell r="C164">
            <v>107273</v>
          </cell>
          <cell r="D164">
            <v>107273</v>
          </cell>
          <cell r="E164" t="str">
            <v>Atelecyclus rotundatus</v>
          </cell>
          <cell r="F164" t="str">
            <v>accepted (WoRMS 17/01/2017)</v>
          </cell>
          <cell r="G164" t="str">
            <v>1</v>
          </cell>
          <cell r="H164" t="str">
            <v>0</v>
          </cell>
          <cell r="I164" t="str">
            <v>0</v>
          </cell>
          <cell r="J164" t="str">
            <v>0</v>
          </cell>
          <cell r="K164" t="str">
            <v>Non</v>
          </cell>
          <cell r="L164" t="str">
            <v>107273</v>
          </cell>
          <cell r="M164">
            <v>3956</v>
          </cell>
        </row>
        <row r="165">
          <cell r="A165" t="str">
            <v>Atelecyclus undecimdentatus</v>
          </cell>
          <cell r="B165" t="str">
            <v>Exacte</v>
          </cell>
          <cell r="C165">
            <v>107274</v>
          </cell>
          <cell r="D165">
            <v>107274</v>
          </cell>
          <cell r="E165" t="str">
            <v>Atelecyclus undecimdentatus</v>
          </cell>
          <cell r="F165" t="str">
            <v>accepted (WoRMS 17/01/2017)</v>
          </cell>
          <cell r="G165" t="str">
            <v>1</v>
          </cell>
          <cell r="H165" t="str">
            <v>0</v>
          </cell>
          <cell r="I165" t="str">
            <v>0</v>
          </cell>
          <cell r="J165" t="str">
            <v>0</v>
          </cell>
          <cell r="K165" t="str">
            <v>Non</v>
          </cell>
          <cell r="L165" t="str">
            <v>107274</v>
          </cell>
          <cell r="M165">
            <v>3957</v>
          </cell>
        </row>
        <row r="166">
          <cell r="A166" t="str">
            <v>Athanas</v>
          </cell>
          <cell r="B166" t="str">
            <v>Exacte</v>
          </cell>
          <cell r="C166">
            <v>106979</v>
          </cell>
          <cell r="D166">
            <v>106979</v>
          </cell>
          <cell r="E166" t="str">
            <v>Athanas</v>
          </cell>
          <cell r="F166" t="str">
            <v>accepted (WoRMS 17/01/2017)</v>
          </cell>
          <cell r="G166" t="str">
            <v>1</v>
          </cell>
          <cell r="H166" t="str">
            <v>0</v>
          </cell>
          <cell r="I166" t="str">
            <v>0</v>
          </cell>
          <cell r="J166" t="str">
            <v>0</v>
          </cell>
          <cell r="K166" t="str">
            <v>Non</v>
          </cell>
          <cell r="L166" t="str">
            <v>106979</v>
          </cell>
          <cell r="M166">
            <v>3832</v>
          </cell>
        </row>
        <row r="167">
          <cell r="A167" t="str">
            <v>Athanas nitescens</v>
          </cell>
          <cell r="B167" t="str">
            <v>Exacte</v>
          </cell>
          <cell r="C167">
            <v>107486</v>
          </cell>
          <cell r="D167">
            <v>107486</v>
          </cell>
          <cell r="E167" t="str">
            <v>Athanas nitescens</v>
          </cell>
          <cell r="F167" t="str">
            <v>accepted (WoRMS 04/08/2016)</v>
          </cell>
          <cell r="G167" t="str">
            <v>1</v>
          </cell>
          <cell r="H167" t="str">
            <v>0</v>
          </cell>
          <cell r="I167" t="str">
            <v>0</v>
          </cell>
          <cell r="J167" t="str">
            <v>0</v>
          </cell>
          <cell r="K167" t="str">
            <v>Non</v>
          </cell>
          <cell r="L167" t="str">
            <v>107486</v>
          </cell>
          <cell r="M167">
            <v>3833</v>
          </cell>
        </row>
        <row r="168">
          <cell r="A168" t="str">
            <v>Atylus vedlomensis</v>
          </cell>
          <cell r="B168" t="str">
            <v>Exacte</v>
          </cell>
          <cell r="C168">
            <v>102132</v>
          </cell>
          <cell r="D168">
            <v>102132</v>
          </cell>
          <cell r="E168" t="str">
            <v>Atylus vedlomensis</v>
          </cell>
          <cell r="F168" t="str">
            <v>accepted (WoRMS 17/01/2017)</v>
          </cell>
          <cell r="G168" t="str">
            <v>1</v>
          </cell>
          <cell r="H168" t="str">
            <v>0</v>
          </cell>
          <cell r="I168" t="str">
            <v>0</v>
          </cell>
          <cell r="J168" t="str">
            <v>0</v>
          </cell>
          <cell r="K168" t="str">
            <v>Non</v>
          </cell>
          <cell r="L168" t="str">
            <v>102132</v>
          </cell>
          <cell r="M168">
            <v>23620</v>
          </cell>
        </row>
        <row r="169">
          <cell r="A169" t="str">
            <v>Auchenoplax crinita</v>
          </cell>
          <cell r="B169" t="str">
            <v>Exacte</v>
          </cell>
          <cell r="C169">
            <v>129791</v>
          </cell>
          <cell r="D169">
            <v>129791</v>
          </cell>
          <cell r="E169" t="str">
            <v>Auchenoplax crinita</v>
          </cell>
          <cell r="F169" t="str">
            <v>accepted (WoRMS 04/08/2016)</v>
          </cell>
          <cell r="G169" t="str">
            <v>1</v>
          </cell>
          <cell r="H169" t="str">
            <v>0</v>
          </cell>
          <cell r="I169" t="str">
            <v>0</v>
          </cell>
          <cell r="J169" t="str">
            <v>0</v>
          </cell>
          <cell r="K169" t="str">
            <v>Non</v>
          </cell>
          <cell r="L169" t="str">
            <v>129791</v>
          </cell>
          <cell r="M169">
            <v>29437</v>
          </cell>
        </row>
        <row r="170">
          <cell r="A170" t="str">
            <v>Aulactinia verrucosa</v>
          </cell>
          <cell r="B170" t="str">
            <v>Exacte</v>
          </cell>
          <cell r="C170">
            <v>100815</v>
          </cell>
          <cell r="D170">
            <v>100815</v>
          </cell>
          <cell r="E170" t="str">
            <v>Aulactinia verrucosa</v>
          </cell>
          <cell r="F170" t="str">
            <v>accepted (WoRMS 17/01/2017)</v>
          </cell>
          <cell r="G170" t="str">
            <v>1</v>
          </cell>
          <cell r="H170" t="str">
            <v>0</v>
          </cell>
          <cell r="I170" t="str">
            <v>0</v>
          </cell>
          <cell r="J170" t="str">
            <v>0</v>
          </cell>
          <cell r="K170" t="str">
            <v>Non</v>
          </cell>
          <cell r="L170" t="str">
            <v>100815</v>
          </cell>
          <cell r="M170">
            <v>24533</v>
          </cell>
        </row>
        <row r="171">
          <cell r="A171" t="str">
            <v>Austrominius modestus</v>
          </cell>
          <cell r="B171" t="str">
            <v>Exacte</v>
          </cell>
          <cell r="C171">
            <v>60006660</v>
          </cell>
          <cell r="D171">
            <v>60006200</v>
          </cell>
          <cell r="E171" t="str">
            <v>Austrominius modestus</v>
          </cell>
          <cell r="F171" t="str">
            <v>accepted (WoRMS 04/08/2016)</v>
          </cell>
          <cell r="G171" t="str">
            <v>1</v>
          </cell>
          <cell r="H171" t="str">
            <v>0</v>
          </cell>
          <cell r="I171" t="str">
            <v>0</v>
          </cell>
          <cell r="J171" t="str">
            <v>0</v>
          </cell>
          <cell r="K171" t="str">
            <v>Non</v>
          </cell>
          <cell r="L171" t="str">
            <v>712167</v>
          </cell>
          <cell r="M171">
            <v>3662</v>
          </cell>
        </row>
        <row r="172">
          <cell r="A172" t="str">
            <v>Autolytus</v>
          </cell>
          <cell r="B172" t="str">
            <v>Exacte</v>
          </cell>
          <cell r="C172">
            <v>129646</v>
          </cell>
          <cell r="D172">
            <v>129659</v>
          </cell>
          <cell r="E172" t="str">
            <v>Autolytus</v>
          </cell>
          <cell r="F172" t="str">
            <v>unaccepted (subjective synonym - WoRMS 04/08/2016)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 t="str">
            <v>Oui</v>
          </cell>
          <cell r="L172" t="str">
            <v>129646</v>
          </cell>
          <cell r="M172">
            <v>4276</v>
          </cell>
        </row>
        <row r="173">
          <cell r="A173" t="str">
            <v>Autolytus sp1</v>
          </cell>
          <cell r="B173" t="str">
            <v>Exacte</v>
          </cell>
          <cell r="C173">
            <v>60001420</v>
          </cell>
          <cell r="D173">
            <v>60001340</v>
          </cell>
          <cell r="E173" t="str">
            <v>Autolytus sp1</v>
          </cell>
          <cell r="F173" t="str">
            <v>Source : base de données MARBEN (reprise des données invertébrés associés aux bancs de maërl) (16/01/2017)</v>
          </cell>
          <cell r="G173" t="str">
            <v>1</v>
          </cell>
          <cell r="H173" t="str">
            <v>1</v>
          </cell>
          <cell r="I173" t="str">
            <v>0</v>
          </cell>
          <cell r="J173" t="str">
            <v>0</v>
          </cell>
          <cell r="K173" t="str">
            <v>Non</v>
          </cell>
        </row>
        <row r="173">
          <cell r="M173">
            <v>60001420</v>
          </cell>
        </row>
        <row r="174">
          <cell r="A174" t="str">
            <v>Autonoe longipes</v>
          </cell>
          <cell r="B174" t="str">
            <v>Exacte</v>
          </cell>
          <cell r="C174">
            <v>102021</v>
          </cell>
          <cell r="D174">
            <v>102021</v>
          </cell>
          <cell r="E174" t="str">
            <v>Autonoe longipes</v>
          </cell>
          <cell r="F174" t="str">
            <v>accepted (WoRMS 17/01/2017)</v>
          </cell>
          <cell r="G174" t="str">
            <v>1</v>
          </cell>
          <cell r="H174" t="str">
            <v>0</v>
          </cell>
          <cell r="I174" t="str">
            <v>0</v>
          </cell>
          <cell r="J174" t="str">
            <v>0</v>
          </cell>
          <cell r="K174" t="str">
            <v>Non</v>
          </cell>
          <cell r="L174" t="str">
            <v>102021</v>
          </cell>
          <cell r="M174">
            <v>31432</v>
          </cell>
        </row>
        <row r="175">
          <cell r="A175" t="str">
            <v>AzoÃ¯que azoÃ¯que</v>
          </cell>
          <cell r="B175" t="str">
            <v>Non trouvé</v>
          </cell>
        </row>
        <row r="176">
          <cell r="A176" t="str">
            <v>Balanoidea</v>
          </cell>
          <cell r="B176" t="str">
            <v>Exacte</v>
          </cell>
          <cell r="C176">
            <v>106041</v>
          </cell>
          <cell r="D176">
            <v>106041</v>
          </cell>
          <cell r="E176" t="str">
            <v>Balanoidea</v>
          </cell>
          <cell r="F176" t="str">
            <v>accepted (WoRMS 17/01/2017)</v>
          </cell>
          <cell r="G176" t="str">
            <v>1</v>
          </cell>
          <cell r="H176" t="str">
            <v>0</v>
          </cell>
          <cell r="I176" t="str">
            <v>0</v>
          </cell>
          <cell r="J176" t="str">
            <v>0</v>
          </cell>
          <cell r="K176" t="str">
            <v>Non</v>
          </cell>
          <cell r="L176" t="str">
            <v>106041</v>
          </cell>
          <cell r="M176">
            <v>23154</v>
          </cell>
        </row>
        <row r="177">
          <cell r="A177" t="str">
            <v>Balanus balanus</v>
          </cell>
          <cell r="B177" t="str">
            <v>Exacte</v>
          </cell>
          <cell r="C177">
            <v>106213</v>
          </cell>
          <cell r="D177">
            <v>106213</v>
          </cell>
          <cell r="E177" t="str">
            <v>Balanus balanus</v>
          </cell>
          <cell r="F177" t="str">
            <v>accepted (WoRMS 17/01/2017)</v>
          </cell>
          <cell r="G177" t="str">
            <v>1</v>
          </cell>
          <cell r="H177" t="str">
            <v>0</v>
          </cell>
          <cell r="I177" t="str">
            <v>0</v>
          </cell>
          <cell r="J177" t="str">
            <v>0</v>
          </cell>
          <cell r="K177" t="str">
            <v>Non</v>
          </cell>
          <cell r="L177" t="str">
            <v>106213</v>
          </cell>
          <cell r="M177">
            <v>26407</v>
          </cell>
        </row>
        <row r="178">
          <cell r="A178" t="str">
            <v>Balanus crenatus</v>
          </cell>
          <cell r="B178" t="str">
            <v>Exacte</v>
          </cell>
          <cell r="C178">
            <v>106215</v>
          </cell>
          <cell r="D178">
            <v>106215</v>
          </cell>
          <cell r="E178" t="str">
            <v>Balanus crenatus</v>
          </cell>
          <cell r="F178" t="str">
            <v>accepted (WoRMS 17/01/2017)</v>
          </cell>
          <cell r="G178" t="str">
            <v>1</v>
          </cell>
          <cell r="H178" t="str">
            <v>0</v>
          </cell>
          <cell r="I178" t="str">
            <v>0</v>
          </cell>
          <cell r="J178" t="str">
            <v>0</v>
          </cell>
          <cell r="K178" t="str">
            <v>Non</v>
          </cell>
          <cell r="L178" t="str">
            <v>106215</v>
          </cell>
          <cell r="M178">
            <v>3656</v>
          </cell>
        </row>
        <row r="179">
          <cell r="A179" t="str">
            <v>Barleeia unifasciata</v>
          </cell>
          <cell r="B179" t="str">
            <v>Exacte</v>
          </cell>
          <cell r="C179">
            <v>138843</v>
          </cell>
          <cell r="D179">
            <v>138843</v>
          </cell>
          <cell r="E179" t="str">
            <v>Barleeia unifasciata</v>
          </cell>
          <cell r="F179" t="str">
            <v>accepted (WoRMS 04/08/2016)</v>
          </cell>
          <cell r="G179" t="str">
            <v>1</v>
          </cell>
          <cell r="H179" t="str">
            <v>0</v>
          </cell>
          <cell r="I179" t="str">
            <v>0</v>
          </cell>
          <cell r="J179" t="str">
            <v>0</v>
          </cell>
          <cell r="K179" t="str">
            <v>Non</v>
          </cell>
          <cell r="L179" t="str">
            <v>138843</v>
          </cell>
          <cell r="M179">
            <v>29601</v>
          </cell>
        </row>
        <row r="180">
          <cell r="A180" t="str">
            <v>Bathyporeia</v>
          </cell>
          <cell r="B180" t="str">
            <v>Exacte</v>
          </cell>
          <cell r="C180">
            <v>101742</v>
          </cell>
          <cell r="D180">
            <v>101742</v>
          </cell>
          <cell r="E180" t="str">
            <v>Bathyporeia</v>
          </cell>
          <cell r="F180" t="str">
            <v>accepted (WoRMS 17/01/2017)</v>
          </cell>
          <cell r="G180" t="str">
            <v>1</v>
          </cell>
          <cell r="H180" t="str">
            <v>0</v>
          </cell>
          <cell r="I180" t="str">
            <v>0</v>
          </cell>
          <cell r="J180" t="str">
            <v>0</v>
          </cell>
          <cell r="K180" t="str">
            <v>Non</v>
          </cell>
          <cell r="L180" t="str">
            <v>101742</v>
          </cell>
          <cell r="M180">
            <v>4289</v>
          </cell>
        </row>
        <row r="181">
          <cell r="A181" t="str">
            <v>Bathyporeia elegans</v>
          </cell>
          <cell r="B181" t="str">
            <v>Exacte</v>
          </cell>
          <cell r="C181">
            <v>103058</v>
          </cell>
          <cell r="D181">
            <v>103058</v>
          </cell>
          <cell r="E181" t="str">
            <v>Bathyporeia elegans</v>
          </cell>
          <cell r="F181" t="str">
            <v>accepted (WoRMS 17/01/2017)</v>
          </cell>
          <cell r="G181" t="str">
            <v>1</v>
          </cell>
          <cell r="H181" t="str">
            <v>0</v>
          </cell>
          <cell r="I181" t="str">
            <v>0</v>
          </cell>
          <cell r="J181" t="str">
            <v>0</v>
          </cell>
          <cell r="K181" t="str">
            <v>Non</v>
          </cell>
          <cell r="L181" t="str">
            <v>103058</v>
          </cell>
          <cell r="M181">
            <v>23624</v>
          </cell>
        </row>
        <row r="182">
          <cell r="A182" t="str">
            <v>Bathyporeia gracilis</v>
          </cell>
          <cell r="B182" t="str">
            <v>Exacte</v>
          </cell>
          <cell r="C182">
            <v>103059</v>
          </cell>
          <cell r="D182">
            <v>103059</v>
          </cell>
          <cell r="E182" t="str">
            <v>Bathyporeia gracilis</v>
          </cell>
          <cell r="F182" t="str">
            <v>accepted (WoRMS 17/01/2017)</v>
          </cell>
          <cell r="G182" t="str">
            <v>1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Non</v>
          </cell>
          <cell r="L182" t="str">
            <v>103059</v>
          </cell>
          <cell r="M182">
            <v>23625</v>
          </cell>
        </row>
        <row r="183">
          <cell r="A183" t="str">
            <v>Bathyporeia guilliamsoniana</v>
          </cell>
          <cell r="B183" t="str">
            <v>Exacte</v>
          </cell>
          <cell r="C183">
            <v>103060</v>
          </cell>
          <cell r="D183">
            <v>103060</v>
          </cell>
          <cell r="E183" t="str">
            <v>Bathyporeia guilliamsoniana</v>
          </cell>
          <cell r="F183" t="str">
            <v>accepted (WoRMS 17/01/2017)</v>
          </cell>
          <cell r="G183" t="str">
            <v>1</v>
          </cell>
          <cell r="H183" t="str">
            <v>0</v>
          </cell>
          <cell r="I183" t="str">
            <v>0</v>
          </cell>
          <cell r="J183" t="str">
            <v>0</v>
          </cell>
          <cell r="K183" t="str">
            <v>Non</v>
          </cell>
          <cell r="L183" t="str">
            <v>103060</v>
          </cell>
          <cell r="M183">
            <v>23626</v>
          </cell>
        </row>
        <row r="184">
          <cell r="A184" t="str">
            <v>Bathyporeia nana</v>
          </cell>
          <cell r="B184" t="str">
            <v>Exacte</v>
          </cell>
          <cell r="C184">
            <v>103064</v>
          </cell>
          <cell r="D184">
            <v>103064</v>
          </cell>
          <cell r="E184" t="str">
            <v>Bathyporeia nana</v>
          </cell>
          <cell r="F184" t="str">
            <v>accepted (WoRMS 17/01/2017)</v>
          </cell>
          <cell r="G184" t="str">
            <v>1</v>
          </cell>
          <cell r="H184" t="str">
            <v>0</v>
          </cell>
          <cell r="I184" t="str">
            <v>0</v>
          </cell>
          <cell r="J184" t="str">
            <v>0</v>
          </cell>
          <cell r="K184" t="str">
            <v>Non</v>
          </cell>
          <cell r="L184" t="str">
            <v>103064</v>
          </cell>
          <cell r="M184">
            <v>25449</v>
          </cell>
        </row>
        <row r="185">
          <cell r="A185" t="str">
            <v>Bathyporeia pelagica</v>
          </cell>
          <cell r="B185" t="str">
            <v>Exacte</v>
          </cell>
          <cell r="C185">
            <v>103066</v>
          </cell>
          <cell r="D185">
            <v>103066</v>
          </cell>
          <cell r="E185" t="str">
            <v>Bathyporeia pelagica</v>
          </cell>
          <cell r="F185" t="str">
            <v>accepted (WoRMS 17/01/2017)</v>
          </cell>
          <cell r="G185" t="str">
            <v>1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Non</v>
          </cell>
          <cell r="L185" t="str">
            <v>103066</v>
          </cell>
          <cell r="M185">
            <v>23627</v>
          </cell>
        </row>
        <row r="186">
          <cell r="A186" t="str">
            <v>Bathyporeia pilosa</v>
          </cell>
          <cell r="B186" t="str">
            <v>Exacte</v>
          </cell>
          <cell r="C186">
            <v>103068</v>
          </cell>
          <cell r="D186">
            <v>103068</v>
          </cell>
          <cell r="E186" t="str">
            <v>Bathyporeia pilosa</v>
          </cell>
          <cell r="F186" t="str">
            <v>accepted (WoRMS 17/01/2017)</v>
          </cell>
          <cell r="G186" t="str">
            <v>1</v>
          </cell>
          <cell r="H186" t="str">
            <v>0</v>
          </cell>
          <cell r="I186" t="str">
            <v>0</v>
          </cell>
          <cell r="J186" t="str">
            <v>0</v>
          </cell>
          <cell r="K186" t="str">
            <v>Non</v>
          </cell>
          <cell r="L186" t="str">
            <v>103068</v>
          </cell>
          <cell r="M186">
            <v>24057</v>
          </cell>
        </row>
        <row r="187">
          <cell r="A187" t="str">
            <v>Bathyporeia sarsi</v>
          </cell>
          <cell r="B187" t="str">
            <v>Exacte</v>
          </cell>
          <cell r="C187">
            <v>103073</v>
          </cell>
          <cell r="D187">
            <v>103073</v>
          </cell>
          <cell r="E187" t="str">
            <v>Bathyporeia sarsi</v>
          </cell>
          <cell r="F187" t="str">
            <v>accepted (WoRMS 17/01/2017)</v>
          </cell>
          <cell r="G187" t="str">
            <v>1</v>
          </cell>
          <cell r="H187" t="str">
            <v>0</v>
          </cell>
          <cell r="I187" t="str">
            <v>0</v>
          </cell>
          <cell r="J187" t="str">
            <v>0</v>
          </cell>
          <cell r="K187" t="str">
            <v>Non</v>
          </cell>
          <cell r="L187" t="str">
            <v>103073</v>
          </cell>
          <cell r="M187">
            <v>23628</v>
          </cell>
        </row>
        <row r="188">
          <cell r="A188" t="str">
            <v>Bela nebula</v>
          </cell>
          <cell r="B188" t="str">
            <v>Exacte</v>
          </cell>
          <cell r="C188">
            <v>139217</v>
          </cell>
          <cell r="D188">
            <v>139217</v>
          </cell>
          <cell r="E188" t="str">
            <v>Bela nebula</v>
          </cell>
          <cell r="F188" t="str">
            <v>accepted (WoRMS 04/08/2016)</v>
          </cell>
          <cell r="G188" t="str">
            <v>1</v>
          </cell>
          <cell r="H188" t="str">
            <v>0</v>
          </cell>
          <cell r="I188" t="str">
            <v>0</v>
          </cell>
          <cell r="J188" t="str">
            <v>0</v>
          </cell>
          <cell r="K188" t="str">
            <v>Non</v>
          </cell>
          <cell r="L188" t="str">
            <v>139217</v>
          </cell>
          <cell r="M188">
            <v>24537</v>
          </cell>
        </row>
        <row r="189">
          <cell r="A189" t="str">
            <v>Bela powisiana</v>
          </cell>
          <cell r="B189" t="str">
            <v>Exacte</v>
          </cell>
          <cell r="C189">
            <v>181084</v>
          </cell>
          <cell r="D189">
            <v>181084</v>
          </cell>
          <cell r="E189" t="str">
            <v>Bela powisiana</v>
          </cell>
          <cell r="F189" t="str">
            <v>accepted (WoRMS 04/08/2016)</v>
          </cell>
          <cell r="G189" t="str">
            <v>1</v>
          </cell>
          <cell r="H189" t="str">
            <v>0</v>
          </cell>
          <cell r="I189" t="str">
            <v>0</v>
          </cell>
          <cell r="J189" t="str">
            <v>0</v>
          </cell>
          <cell r="K189" t="str">
            <v>Non</v>
          </cell>
          <cell r="L189" t="str">
            <v>181084</v>
          </cell>
          <cell r="M189">
            <v>23630</v>
          </cell>
        </row>
        <row r="190">
          <cell r="A190" t="str">
            <v>Berthella plumula</v>
          </cell>
          <cell r="B190" t="str">
            <v>Exacte</v>
          </cell>
          <cell r="C190">
            <v>140812</v>
          </cell>
          <cell r="D190">
            <v>140812</v>
          </cell>
          <cell r="E190" t="str">
            <v>Berthella plumula</v>
          </cell>
          <cell r="F190" t="str">
            <v>accepted (WoRMS 04/08/2016)</v>
          </cell>
          <cell r="G190" t="str">
            <v>1</v>
          </cell>
          <cell r="H190" t="str">
            <v>0</v>
          </cell>
          <cell r="I190" t="str">
            <v>0</v>
          </cell>
          <cell r="J190" t="str">
            <v>0</v>
          </cell>
          <cell r="K190" t="str">
            <v>Non</v>
          </cell>
          <cell r="L190" t="str">
            <v>140812</v>
          </cell>
          <cell r="M190">
            <v>29433</v>
          </cell>
        </row>
        <row r="191">
          <cell r="A191" t="str">
            <v>Bittium reticulatum</v>
          </cell>
          <cell r="B191" t="str">
            <v>Exacte</v>
          </cell>
          <cell r="C191">
            <v>139054</v>
          </cell>
          <cell r="D191">
            <v>139054</v>
          </cell>
          <cell r="E191" t="str">
            <v>Bittium reticulatum</v>
          </cell>
          <cell r="F191" t="str">
            <v>accepted (WoRMS 04/08/2016)</v>
          </cell>
          <cell r="G191" t="str">
            <v>1</v>
          </cell>
          <cell r="H191" t="str">
            <v>0</v>
          </cell>
          <cell r="I191" t="str">
            <v>0</v>
          </cell>
          <cell r="J191" t="str">
            <v>0</v>
          </cell>
          <cell r="K191" t="str">
            <v>Non</v>
          </cell>
          <cell r="L191" t="str">
            <v>139054</v>
          </cell>
          <cell r="M191">
            <v>24059</v>
          </cell>
        </row>
        <row r="192">
          <cell r="A192" t="str">
            <v>Bivalvia</v>
          </cell>
          <cell r="B192" t="str">
            <v>Exacte</v>
          </cell>
          <cell r="C192">
            <v>105</v>
          </cell>
          <cell r="D192">
            <v>105</v>
          </cell>
          <cell r="E192" t="str">
            <v>Bivalvia</v>
          </cell>
          <cell r="F192" t="str">
            <v>accepted (WoRMS 17/01/2017)</v>
          </cell>
          <cell r="G192" t="str">
            <v>1</v>
          </cell>
          <cell r="H192" t="str">
            <v>0</v>
          </cell>
          <cell r="I192" t="str">
            <v>0</v>
          </cell>
          <cell r="J192" t="str">
            <v>0</v>
          </cell>
          <cell r="K192" t="str">
            <v>Non</v>
          </cell>
          <cell r="L192" t="str">
            <v>105</v>
          </cell>
          <cell r="M192">
            <v>5125</v>
          </cell>
        </row>
        <row r="193">
          <cell r="A193" t="str">
            <v>Bodotria arenosa</v>
          </cell>
          <cell r="B193" t="str">
            <v>Exacte</v>
          </cell>
          <cell r="C193">
            <v>110440</v>
          </cell>
          <cell r="D193">
            <v>110440</v>
          </cell>
          <cell r="E193" t="str">
            <v>Bodotria arenosa</v>
          </cell>
          <cell r="F193" t="str">
            <v>accepted (WoRMS 17/01/2017)</v>
          </cell>
          <cell r="G193" t="str">
            <v>1</v>
          </cell>
          <cell r="H193" t="str">
            <v>0</v>
          </cell>
          <cell r="I193" t="str">
            <v>0</v>
          </cell>
          <cell r="J193" t="str">
            <v>0</v>
          </cell>
          <cell r="K193" t="str">
            <v>Non</v>
          </cell>
          <cell r="L193" t="str">
            <v>110440</v>
          </cell>
          <cell r="M193">
            <v>30201</v>
          </cell>
        </row>
        <row r="194">
          <cell r="A194" t="str">
            <v>Bodotria pulchella</v>
          </cell>
          <cell r="B194" t="str">
            <v>Exacte</v>
          </cell>
          <cell r="C194">
            <v>110444</v>
          </cell>
          <cell r="D194">
            <v>110444</v>
          </cell>
          <cell r="E194" t="str">
            <v>Bodotria pulchella</v>
          </cell>
          <cell r="F194" t="str">
            <v>accepted (WoRMS 17/01/2017)</v>
          </cell>
          <cell r="G194" t="str">
            <v>1</v>
          </cell>
          <cell r="H194" t="str">
            <v>0</v>
          </cell>
          <cell r="I194" t="str">
            <v>0</v>
          </cell>
          <cell r="J194" t="str">
            <v>0</v>
          </cell>
          <cell r="K194" t="str">
            <v>Non</v>
          </cell>
          <cell r="L194" t="str">
            <v>110444</v>
          </cell>
          <cell r="M194">
            <v>25450</v>
          </cell>
        </row>
        <row r="195">
          <cell r="A195" t="str">
            <v>Bodotria scorpioides</v>
          </cell>
          <cell r="B195" t="str">
            <v>Exacte</v>
          </cell>
          <cell r="C195">
            <v>110445</v>
          </cell>
          <cell r="D195">
            <v>110445</v>
          </cell>
          <cell r="E195" t="str">
            <v>Bodotria scorpioides</v>
          </cell>
          <cell r="F195" t="str">
            <v>accepted (WoRMS 17/01/2017)</v>
          </cell>
          <cell r="G195" t="str">
            <v>1</v>
          </cell>
          <cell r="H195" t="str">
            <v>0</v>
          </cell>
          <cell r="I195" t="str">
            <v>0</v>
          </cell>
          <cell r="J195" t="str">
            <v>0</v>
          </cell>
          <cell r="K195" t="str">
            <v>Non</v>
          </cell>
          <cell r="L195" t="str">
            <v>110445</v>
          </cell>
          <cell r="M195">
            <v>24540</v>
          </cell>
        </row>
        <row r="196">
          <cell r="A196" t="str">
            <v>Bosemprella incarnata</v>
          </cell>
          <cell r="B196" t="str">
            <v>Exacte</v>
          </cell>
          <cell r="C196">
            <v>849065</v>
          </cell>
          <cell r="D196">
            <v>849065</v>
          </cell>
          <cell r="E196" t="str">
            <v>Bosemprella incarnata</v>
          </cell>
          <cell r="F196" t="str">
            <v>accepted - (Source WoRMS 24/08/2016)</v>
          </cell>
          <cell r="G196" t="str">
            <v>1</v>
          </cell>
          <cell r="H196" t="str">
            <v>0</v>
          </cell>
          <cell r="I196" t="str">
            <v>0</v>
          </cell>
          <cell r="J196" t="str">
            <v>0</v>
          </cell>
          <cell r="K196" t="str">
            <v>Non</v>
          </cell>
          <cell r="L196" t="str">
            <v>849065</v>
          </cell>
          <cell r="M196">
            <v>42388</v>
          </cell>
        </row>
        <row r="197">
          <cell r="A197" t="str">
            <v>Botryllus</v>
          </cell>
          <cell r="B197" t="str">
            <v>Exacte</v>
          </cell>
          <cell r="C197">
            <v>103529</v>
          </cell>
          <cell r="D197">
            <v>103529</v>
          </cell>
          <cell r="E197" t="str">
            <v>Botryllus</v>
          </cell>
          <cell r="F197" t="str">
            <v>accepted (WoRMS 17/01/2017)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 t="str">
            <v>Non</v>
          </cell>
          <cell r="L197" t="str">
            <v>103529</v>
          </cell>
          <cell r="M197">
            <v>4141</v>
          </cell>
        </row>
        <row r="198">
          <cell r="A198" t="str">
            <v>Bowerbankia</v>
          </cell>
          <cell r="B198" t="str">
            <v>Non trouvé</v>
          </cell>
        </row>
        <row r="199">
          <cell r="A199" t="str">
            <v>Brachystomia eulimoides</v>
          </cell>
          <cell r="B199" t="str">
            <v>Exacte</v>
          </cell>
          <cell r="C199">
            <v>491650</v>
          </cell>
          <cell r="D199">
            <v>491650</v>
          </cell>
          <cell r="E199" t="str">
            <v>Brachystomia eulimoides</v>
          </cell>
          <cell r="F199" t="str">
            <v>accepted (WoRMS 04/08/2016)</v>
          </cell>
          <cell r="G199" t="str">
            <v>1</v>
          </cell>
          <cell r="H199" t="str">
            <v>0</v>
          </cell>
          <cell r="I199" t="str">
            <v>0</v>
          </cell>
          <cell r="J199" t="str">
            <v>0</v>
          </cell>
          <cell r="K199" t="str">
            <v>Non</v>
          </cell>
          <cell r="L199" t="str">
            <v>491650</v>
          </cell>
          <cell r="M199">
            <v>40576</v>
          </cell>
        </row>
        <row r="200">
          <cell r="A200" t="str">
            <v>Branchiomma bombyx</v>
          </cell>
          <cell r="B200" t="str">
            <v>Exacte</v>
          </cell>
          <cell r="C200">
            <v>130878</v>
          </cell>
          <cell r="D200">
            <v>130878</v>
          </cell>
          <cell r="E200" t="str">
            <v>Branchiomma bombyx</v>
          </cell>
          <cell r="F200" t="str">
            <v>accepted (WoRMS 04/08/2016)</v>
          </cell>
          <cell r="G200" t="str">
            <v>1</v>
          </cell>
          <cell r="H200" t="str">
            <v>0</v>
          </cell>
          <cell r="I200" t="str">
            <v>0</v>
          </cell>
          <cell r="J200" t="str">
            <v>0</v>
          </cell>
          <cell r="K200" t="str">
            <v>Non</v>
          </cell>
          <cell r="L200" t="str">
            <v>130878</v>
          </cell>
          <cell r="M200">
            <v>23638</v>
          </cell>
        </row>
        <row r="201">
          <cell r="A201" t="str">
            <v>Branchiomma lucullanum</v>
          </cell>
          <cell r="B201" t="str">
            <v>Exacte</v>
          </cell>
          <cell r="C201">
            <v>130882</v>
          </cell>
          <cell r="D201">
            <v>130882</v>
          </cell>
          <cell r="E201" t="str">
            <v>Branchiomma lucullanum</v>
          </cell>
          <cell r="F201" t="str">
            <v>accepted (WoRMS 04/08/2016)</v>
          </cell>
          <cell r="G201" t="str">
            <v>1</v>
          </cell>
          <cell r="H201" t="str">
            <v>0</v>
          </cell>
          <cell r="I201" t="str">
            <v>0</v>
          </cell>
          <cell r="J201" t="str">
            <v>0</v>
          </cell>
          <cell r="K201" t="str">
            <v>Non</v>
          </cell>
          <cell r="L201" t="str">
            <v>130882</v>
          </cell>
          <cell r="M201">
            <v>26404</v>
          </cell>
        </row>
        <row r="202">
          <cell r="A202" t="str">
            <v>Branchiostoma lanceolatum</v>
          </cell>
          <cell r="B202" t="str">
            <v>Exacte</v>
          </cell>
          <cell r="C202">
            <v>104906</v>
          </cell>
          <cell r="D202">
            <v>104906</v>
          </cell>
          <cell r="E202" t="str">
            <v>Branchiostoma lanceolatum</v>
          </cell>
          <cell r="F202" t="str">
            <v>accepted (WoRMS 17/01/2017)</v>
          </cell>
          <cell r="G202" t="str">
            <v>1</v>
          </cell>
          <cell r="H202" t="str">
            <v>0</v>
          </cell>
          <cell r="I202" t="str">
            <v>0</v>
          </cell>
          <cell r="J202" t="str">
            <v>0</v>
          </cell>
          <cell r="K202" t="str">
            <v>Non</v>
          </cell>
          <cell r="L202" t="str">
            <v>104906</v>
          </cell>
          <cell r="M202">
            <v>25069</v>
          </cell>
        </row>
        <row r="203">
          <cell r="A203" t="str">
            <v>Brania pusilla</v>
          </cell>
          <cell r="B203" t="str">
            <v>Non trouvé</v>
          </cell>
        </row>
        <row r="204">
          <cell r="A204" t="str">
            <v>Bubaris vermiculata</v>
          </cell>
          <cell r="B204" t="str">
            <v>Exacte</v>
          </cell>
          <cell r="C204">
            <v>132521</v>
          </cell>
          <cell r="D204">
            <v>132521</v>
          </cell>
          <cell r="E204" t="str">
            <v>Bubaris vermiculata</v>
          </cell>
          <cell r="F204" t="str">
            <v>accepted (WoRMS 04/08/2016)</v>
          </cell>
          <cell r="G204" t="str">
            <v>1</v>
          </cell>
          <cell r="H204" t="str">
            <v>0</v>
          </cell>
          <cell r="I204" t="str">
            <v>0</v>
          </cell>
          <cell r="J204" t="str">
            <v>0</v>
          </cell>
          <cell r="K204" t="str">
            <v>Non</v>
          </cell>
          <cell r="L204" t="str">
            <v>132521</v>
          </cell>
          <cell r="M204">
            <v>29629</v>
          </cell>
        </row>
        <row r="205">
          <cell r="A205" t="str">
            <v>Buccinum undatum</v>
          </cell>
          <cell r="B205" t="str">
            <v>Exacte</v>
          </cell>
          <cell r="C205">
            <v>138878</v>
          </cell>
          <cell r="D205">
            <v>138878</v>
          </cell>
          <cell r="E205" t="str">
            <v>Buccinum undatum</v>
          </cell>
          <cell r="F205" t="str">
            <v>accepted (WoRMS 04/08/2016)</v>
          </cell>
          <cell r="G205" t="str">
            <v>1</v>
          </cell>
          <cell r="H205" t="str">
            <v>0</v>
          </cell>
          <cell r="I205" t="str">
            <v>0</v>
          </cell>
          <cell r="J205" t="str">
            <v>0</v>
          </cell>
          <cell r="K205" t="str">
            <v>Non</v>
          </cell>
          <cell r="L205" t="str">
            <v>138878</v>
          </cell>
          <cell r="M205">
            <v>3342</v>
          </cell>
        </row>
        <row r="206">
          <cell r="A206" t="str">
            <v>Cadlina laevis</v>
          </cell>
          <cell r="B206" t="str">
            <v>Exacte</v>
          </cell>
          <cell r="C206">
            <v>139134</v>
          </cell>
          <cell r="D206">
            <v>139134</v>
          </cell>
          <cell r="E206" t="str">
            <v>Cadlina laevis</v>
          </cell>
          <cell r="F206" t="str">
            <v>accepted (WoRMS 04/08/2016)</v>
          </cell>
          <cell r="G206" t="str">
            <v>1</v>
          </cell>
          <cell r="H206" t="str">
            <v>0</v>
          </cell>
          <cell r="I206" t="str">
            <v>0</v>
          </cell>
          <cell r="J206" t="str">
            <v>0</v>
          </cell>
          <cell r="K206" t="str">
            <v>Non</v>
          </cell>
          <cell r="L206" t="str">
            <v>139134</v>
          </cell>
          <cell r="M206">
            <v>29589</v>
          </cell>
        </row>
        <row r="207">
          <cell r="A207" t="str">
            <v>Caecum glabrum</v>
          </cell>
          <cell r="B207" t="str">
            <v>Exacte</v>
          </cell>
          <cell r="C207">
            <v>138952</v>
          </cell>
          <cell r="D207">
            <v>138952</v>
          </cell>
          <cell r="E207" t="str">
            <v>Caecum glabrum</v>
          </cell>
          <cell r="F207" t="str">
            <v>accepted (WoRMS 04/08/2016)</v>
          </cell>
          <cell r="G207" t="str">
            <v>1</v>
          </cell>
          <cell r="H207" t="str">
            <v>0</v>
          </cell>
          <cell r="I207" t="str">
            <v>0</v>
          </cell>
          <cell r="J207" t="str">
            <v>0</v>
          </cell>
          <cell r="K207" t="str">
            <v>Non</v>
          </cell>
          <cell r="L207" t="str">
            <v>138952</v>
          </cell>
          <cell r="M207">
            <v>29599</v>
          </cell>
        </row>
        <row r="208">
          <cell r="A208" t="str">
            <v>Caecum trachea</v>
          </cell>
          <cell r="B208" t="str">
            <v>Exacte</v>
          </cell>
          <cell r="C208">
            <v>138957</v>
          </cell>
          <cell r="D208">
            <v>138957</v>
          </cell>
          <cell r="E208" t="str">
            <v>Caecum trachea</v>
          </cell>
          <cell r="F208" t="str">
            <v>accepted (WoRMS 04/08/2016)</v>
          </cell>
          <cell r="G208" t="str">
            <v>1</v>
          </cell>
          <cell r="H208" t="str">
            <v>0</v>
          </cell>
          <cell r="I208" t="str">
            <v>0</v>
          </cell>
          <cell r="J208" t="str">
            <v>0</v>
          </cell>
          <cell r="K208" t="str">
            <v>Non</v>
          </cell>
          <cell r="L208" t="str">
            <v>138957</v>
          </cell>
          <cell r="M208">
            <v>35289</v>
          </cell>
        </row>
        <row r="209">
          <cell r="A209" t="str">
            <v>Calliactis parasitica</v>
          </cell>
          <cell r="B209" t="str">
            <v>Exacte</v>
          </cell>
          <cell r="C209">
            <v>100946</v>
          </cell>
          <cell r="D209">
            <v>100946</v>
          </cell>
          <cell r="E209" t="str">
            <v>Calliactis parasitica</v>
          </cell>
          <cell r="F209" t="str">
            <v>accepted (WoRMS 17/01/2017)</v>
          </cell>
          <cell r="G209" t="str">
            <v>1</v>
          </cell>
          <cell r="H209" t="str">
            <v>0</v>
          </cell>
          <cell r="I209" t="str">
            <v>0</v>
          </cell>
          <cell r="J209" t="str">
            <v>0</v>
          </cell>
          <cell r="K209" t="str">
            <v>Non</v>
          </cell>
          <cell r="L209" t="str">
            <v>100946</v>
          </cell>
          <cell r="M209">
            <v>29317</v>
          </cell>
        </row>
        <row r="210">
          <cell r="A210" t="str">
            <v>Callionymus lyra</v>
          </cell>
          <cell r="B210" t="str">
            <v>Exacte</v>
          </cell>
          <cell r="C210">
            <v>126792</v>
          </cell>
          <cell r="D210">
            <v>126792</v>
          </cell>
          <cell r="E210" t="str">
            <v>Callionymus lyra</v>
          </cell>
          <cell r="F210" t="str">
            <v>accepted (WoRMS 04/08/2016)</v>
          </cell>
          <cell r="G210" t="str">
            <v>1</v>
          </cell>
          <cell r="H210" t="str">
            <v>0</v>
          </cell>
          <cell r="I210" t="str">
            <v>0</v>
          </cell>
          <cell r="J210" t="str">
            <v>0</v>
          </cell>
          <cell r="K210" t="str">
            <v>Non</v>
          </cell>
          <cell r="L210" t="str">
            <v>126792</v>
          </cell>
          <cell r="M210">
            <v>3370</v>
          </cell>
        </row>
        <row r="211">
          <cell r="A211" t="str">
            <v>Callionymus maculatus</v>
          </cell>
          <cell r="B211" t="str">
            <v>Exacte</v>
          </cell>
          <cell r="C211">
            <v>126793</v>
          </cell>
          <cell r="D211">
            <v>126793</v>
          </cell>
          <cell r="E211" t="str">
            <v>Callionymus maculatus</v>
          </cell>
          <cell r="F211" t="str">
            <v>accepted (WoRMS 04/08/2016)</v>
          </cell>
          <cell r="G211" t="str">
            <v>1</v>
          </cell>
          <cell r="H211" t="str">
            <v>0</v>
          </cell>
          <cell r="I211" t="str">
            <v>0</v>
          </cell>
          <cell r="J211" t="str">
            <v>0</v>
          </cell>
          <cell r="K211" t="str">
            <v>Non</v>
          </cell>
          <cell r="L211" t="str">
            <v>126793</v>
          </cell>
          <cell r="M211">
            <v>3371</v>
          </cell>
        </row>
        <row r="212">
          <cell r="A212" t="str">
            <v>Calliostoma zizyphinum</v>
          </cell>
          <cell r="B212" t="str">
            <v>Exacte</v>
          </cell>
          <cell r="C212">
            <v>141767</v>
          </cell>
          <cell r="D212">
            <v>141767</v>
          </cell>
          <cell r="E212" t="str">
            <v>Calliostoma zizyphinum</v>
          </cell>
          <cell r="F212" t="str">
            <v>accepted (WoRMS 04/08/2016)</v>
          </cell>
          <cell r="G212" t="str">
            <v>1</v>
          </cell>
          <cell r="H212" t="str">
            <v>0</v>
          </cell>
          <cell r="I212" t="str">
            <v>0</v>
          </cell>
          <cell r="J212" t="str">
            <v>0</v>
          </cell>
          <cell r="K212" t="str">
            <v>Non</v>
          </cell>
          <cell r="L212" t="str">
            <v>141767</v>
          </cell>
          <cell r="M212">
            <v>24547</v>
          </cell>
        </row>
        <row r="213">
          <cell r="A213" t="str">
            <v>Callipallene brevirostris</v>
          </cell>
          <cell r="B213" t="str">
            <v>Exacte</v>
          </cell>
          <cell r="C213">
            <v>134643</v>
          </cell>
          <cell r="D213">
            <v>134643</v>
          </cell>
          <cell r="E213" t="str">
            <v>Callipallene brevirostris</v>
          </cell>
          <cell r="F213" t="str">
            <v>accepted (WoRMS 04/08/2016)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 t="str">
            <v>Non</v>
          </cell>
          <cell r="L213" t="str">
            <v>134643</v>
          </cell>
          <cell r="M213">
            <v>31501</v>
          </cell>
        </row>
        <row r="214">
          <cell r="A214" t="str">
            <v>Callipallene emaciata</v>
          </cell>
          <cell r="B214" t="str">
            <v>Exacte</v>
          </cell>
          <cell r="C214">
            <v>60003223</v>
          </cell>
          <cell r="D214">
            <v>60002983</v>
          </cell>
          <cell r="E214" t="str">
            <v>Callipallene emaciata</v>
          </cell>
          <cell r="F214" t="str">
            <v>accepted (WoRMS 04/08/2016)</v>
          </cell>
          <cell r="G214" t="str">
            <v>1</v>
          </cell>
          <cell r="H214" t="str">
            <v>0</v>
          </cell>
          <cell r="I214" t="str">
            <v>0</v>
          </cell>
          <cell r="J214" t="str">
            <v>0</v>
          </cell>
          <cell r="K214" t="str">
            <v>Non</v>
          </cell>
          <cell r="L214" t="str">
            <v>150563</v>
          </cell>
          <cell r="M214">
            <v>35279</v>
          </cell>
        </row>
        <row r="215">
          <cell r="A215" t="str">
            <v>Callista chione</v>
          </cell>
          <cell r="B215" t="str">
            <v>Exacte</v>
          </cell>
          <cell r="C215">
            <v>141906</v>
          </cell>
          <cell r="D215">
            <v>141906</v>
          </cell>
          <cell r="E215" t="str">
            <v>Callista chione</v>
          </cell>
          <cell r="F215" t="str">
            <v>accepted (WoRMS 04/08/2016)</v>
          </cell>
          <cell r="G215" t="str">
            <v>1</v>
          </cell>
          <cell r="H215" t="str">
            <v>0</v>
          </cell>
          <cell r="I215" t="str">
            <v>0</v>
          </cell>
          <cell r="J215" t="str">
            <v>0</v>
          </cell>
          <cell r="K215" t="str">
            <v>Non</v>
          </cell>
          <cell r="L215" t="str">
            <v>141906</v>
          </cell>
          <cell r="M215">
            <v>4578</v>
          </cell>
        </row>
        <row r="216">
          <cell r="A216" t="str">
            <v>Callochiton septemvalvis</v>
          </cell>
          <cell r="B216" t="str">
            <v>Exacte</v>
          </cell>
          <cell r="C216">
            <v>140132</v>
          </cell>
          <cell r="D216">
            <v>140132</v>
          </cell>
          <cell r="E216" t="str">
            <v>Callochiton septemvalvis</v>
          </cell>
          <cell r="F216" t="str">
            <v>accepted (WoRMS 04/08/2016)</v>
          </cell>
          <cell r="G216" t="str">
            <v>1</v>
          </cell>
          <cell r="H216" t="str">
            <v>0</v>
          </cell>
          <cell r="I216" t="str">
            <v>0</v>
          </cell>
          <cell r="J216" t="str">
            <v>0</v>
          </cell>
          <cell r="K216" t="str">
            <v>Non</v>
          </cell>
          <cell r="L216" t="str">
            <v>140132</v>
          </cell>
          <cell r="M216">
            <v>25451</v>
          </cell>
        </row>
        <row r="217">
          <cell r="A217" t="str">
            <v>Calyptraea chinensis</v>
          </cell>
          <cell r="B217" t="str">
            <v>Exacte</v>
          </cell>
          <cell r="C217">
            <v>138961</v>
          </cell>
          <cell r="D217">
            <v>138961</v>
          </cell>
          <cell r="E217" t="str">
            <v>Calyptraea chinensis</v>
          </cell>
          <cell r="F217" t="str">
            <v>accepted (WoRMS 04/08/2016)</v>
          </cell>
          <cell r="G217" t="str">
            <v>1</v>
          </cell>
          <cell r="H217" t="str">
            <v>0</v>
          </cell>
          <cell r="I217" t="str">
            <v>0</v>
          </cell>
          <cell r="J217" t="str">
            <v>0</v>
          </cell>
          <cell r="K217" t="str">
            <v>Non</v>
          </cell>
          <cell r="L217" t="str">
            <v>138961</v>
          </cell>
          <cell r="M217">
            <v>23478</v>
          </cell>
        </row>
        <row r="218">
          <cell r="A218" t="str">
            <v>Campecopea hirsuta</v>
          </cell>
          <cell r="B218" t="str">
            <v>Non trouvé</v>
          </cell>
        </row>
        <row r="219">
          <cell r="A219" t="str">
            <v>Campylaspis legendrei</v>
          </cell>
          <cell r="B219" t="str">
            <v>Exacte</v>
          </cell>
          <cell r="C219">
            <v>110550</v>
          </cell>
          <cell r="D219">
            <v>110550</v>
          </cell>
          <cell r="E219" t="str">
            <v>Campylaspis legendrei</v>
          </cell>
          <cell r="F219" t="str">
            <v>accepted (WoRMS 17/01/2017)</v>
          </cell>
          <cell r="G219" t="str">
            <v>1</v>
          </cell>
          <cell r="H219" t="str">
            <v>0</v>
          </cell>
          <cell r="I219" t="str">
            <v>0</v>
          </cell>
          <cell r="J219" t="str">
            <v>0</v>
          </cell>
          <cell r="K219" t="str">
            <v>Non</v>
          </cell>
          <cell r="L219" t="str">
            <v>110550</v>
          </cell>
          <cell r="M219">
            <v>26400</v>
          </cell>
        </row>
        <row r="220">
          <cell r="A220" t="str">
            <v>Cancer pagurus</v>
          </cell>
          <cell r="B220" t="str">
            <v>Exacte</v>
          </cell>
          <cell r="C220">
            <v>107276</v>
          </cell>
          <cell r="D220">
            <v>107276</v>
          </cell>
          <cell r="E220" t="str">
            <v>Cancer pagurus</v>
          </cell>
          <cell r="F220" t="str">
            <v>accepted (WoRMS 17/01/2017)</v>
          </cell>
          <cell r="G220" t="str">
            <v>1</v>
          </cell>
          <cell r="H220" t="str">
            <v>0</v>
          </cell>
          <cell r="I220" t="str">
            <v>0</v>
          </cell>
          <cell r="J220" t="str">
            <v>0</v>
          </cell>
          <cell r="K220" t="str">
            <v>Non</v>
          </cell>
          <cell r="L220" t="str">
            <v>107276</v>
          </cell>
          <cell r="M220">
            <v>3960</v>
          </cell>
        </row>
        <row r="221">
          <cell r="A221" t="str">
            <v>Capitella capitata</v>
          </cell>
          <cell r="B221" t="str">
            <v>Exacte</v>
          </cell>
          <cell r="C221">
            <v>129876</v>
          </cell>
          <cell r="D221">
            <v>129876</v>
          </cell>
          <cell r="E221" t="str">
            <v>Capitella capitata</v>
          </cell>
          <cell r="F221" t="str">
            <v>accepted (WoRMS 04/08/2016)</v>
          </cell>
          <cell r="G221" t="str">
            <v>1</v>
          </cell>
          <cell r="H221" t="str">
            <v>0</v>
          </cell>
          <cell r="I221" t="str">
            <v>0</v>
          </cell>
          <cell r="J221" t="str">
            <v>0</v>
          </cell>
          <cell r="K221" t="str">
            <v>Non</v>
          </cell>
          <cell r="L221" t="str">
            <v>129876</v>
          </cell>
          <cell r="M221">
            <v>24553</v>
          </cell>
        </row>
        <row r="222">
          <cell r="A222" t="str">
            <v>Capitella giardi</v>
          </cell>
          <cell r="B222" t="str">
            <v>Exacte</v>
          </cell>
          <cell r="C222">
            <v>129877</v>
          </cell>
          <cell r="D222">
            <v>129877</v>
          </cell>
          <cell r="E222" t="str">
            <v>Capitella giardi</v>
          </cell>
          <cell r="F222" t="str">
            <v>accepted (WoRMS 04/08/2016)</v>
          </cell>
          <cell r="G222" t="str">
            <v>1</v>
          </cell>
          <cell r="H222" t="str">
            <v>0</v>
          </cell>
          <cell r="I222" t="str">
            <v>0</v>
          </cell>
          <cell r="J222" t="str">
            <v>0</v>
          </cell>
          <cell r="K222" t="str">
            <v>Non</v>
          </cell>
          <cell r="L222" t="str">
            <v>129877</v>
          </cell>
          <cell r="M222">
            <v>24554</v>
          </cell>
        </row>
        <row r="223">
          <cell r="A223" t="str">
            <v>Capitella minima</v>
          </cell>
          <cell r="B223" t="str">
            <v>Exacte</v>
          </cell>
          <cell r="C223">
            <v>129879</v>
          </cell>
          <cell r="D223">
            <v>129879</v>
          </cell>
          <cell r="E223" t="str">
            <v>Capitella minima</v>
          </cell>
          <cell r="F223" t="str">
            <v>accepted (WoRMS 04/08/2016)</v>
          </cell>
          <cell r="G223" t="str">
            <v>1</v>
          </cell>
          <cell r="H223" t="str">
            <v>0</v>
          </cell>
          <cell r="I223" t="str">
            <v>0</v>
          </cell>
          <cell r="J223" t="str">
            <v>0</v>
          </cell>
          <cell r="K223" t="str">
            <v>Non</v>
          </cell>
          <cell r="L223" t="str">
            <v>129879</v>
          </cell>
          <cell r="M223">
            <v>24555</v>
          </cell>
        </row>
        <row r="224">
          <cell r="A224" t="str">
            <v>Capnea sanguinea</v>
          </cell>
          <cell r="B224" t="str">
            <v>Exacte</v>
          </cell>
          <cell r="C224">
            <v>410805</v>
          </cell>
          <cell r="D224">
            <v>410805</v>
          </cell>
          <cell r="E224" t="str">
            <v>Capnea sanguinea</v>
          </cell>
          <cell r="F224" t="str">
            <v>accepted (WoRMS 04/08/2016)</v>
          </cell>
          <cell r="G224" t="str">
            <v>1</v>
          </cell>
          <cell r="H224" t="str">
            <v>0</v>
          </cell>
          <cell r="I224" t="str">
            <v>0</v>
          </cell>
          <cell r="J224" t="str">
            <v>0</v>
          </cell>
          <cell r="K224" t="str">
            <v>Non</v>
          </cell>
          <cell r="L224" t="str">
            <v>410805</v>
          </cell>
          <cell r="M224">
            <v>31150</v>
          </cell>
        </row>
        <row r="225">
          <cell r="A225" t="str">
            <v>Caprella</v>
          </cell>
          <cell r="B225" t="str">
            <v>Exacte</v>
          </cell>
          <cell r="C225">
            <v>101430</v>
          </cell>
          <cell r="D225">
            <v>101430</v>
          </cell>
          <cell r="E225" t="str">
            <v>Caprella</v>
          </cell>
          <cell r="F225" t="str">
            <v>accepted (WoRMS 17/01/2017)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 t="str">
            <v>Non</v>
          </cell>
          <cell r="L225" t="str">
            <v>101430</v>
          </cell>
          <cell r="M225">
            <v>4069</v>
          </cell>
        </row>
        <row r="226">
          <cell r="A226" t="str">
            <v>Caprella acanthifera</v>
          </cell>
          <cell r="B226" t="str">
            <v>Exacte</v>
          </cell>
          <cell r="C226">
            <v>101822</v>
          </cell>
          <cell r="D226">
            <v>101822</v>
          </cell>
          <cell r="E226" t="str">
            <v>Caprella acanthifera</v>
          </cell>
          <cell r="F226" t="str">
            <v>accepted (WoRMS 17/01/2017)</v>
          </cell>
          <cell r="G226" t="str">
            <v>1</v>
          </cell>
          <cell r="H226" t="str">
            <v>0</v>
          </cell>
          <cell r="I226" t="str">
            <v>0</v>
          </cell>
          <cell r="J226" t="str">
            <v>0</v>
          </cell>
          <cell r="K226" t="str">
            <v>Non</v>
          </cell>
          <cell r="L226" t="str">
            <v>101822</v>
          </cell>
          <cell r="M226">
            <v>22876</v>
          </cell>
        </row>
        <row r="227">
          <cell r="A227" t="str">
            <v>Caprella fretensis</v>
          </cell>
          <cell r="B227" t="str">
            <v>Exacte</v>
          </cell>
          <cell r="C227">
            <v>101833</v>
          </cell>
          <cell r="D227">
            <v>101833</v>
          </cell>
          <cell r="E227" t="str">
            <v>Caprella fretensis</v>
          </cell>
          <cell r="F227" t="str">
            <v>accepted (WoRMS 17/01/2017)</v>
          </cell>
          <cell r="G227" t="str">
            <v>1</v>
          </cell>
          <cell r="H227" t="str">
            <v>0</v>
          </cell>
          <cell r="I227" t="str">
            <v>0</v>
          </cell>
          <cell r="J227" t="str">
            <v>0</v>
          </cell>
          <cell r="K227" t="str">
            <v>Non</v>
          </cell>
          <cell r="L227" t="str">
            <v>101833</v>
          </cell>
          <cell r="M227">
            <v>25452</v>
          </cell>
        </row>
        <row r="228">
          <cell r="A228" t="str">
            <v>Caprella grandimana</v>
          </cell>
          <cell r="B228" t="str">
            <v>Exacte</v>
          </cell>
          <cell r="C228">
            <v>101834</v>
          </cell>
          <cell r="D228">
            <v>101834</v>
          </cell>
          <cell r="E228" t="str">
            <v>Caprella grandimana</v>
          </cell>
          <cell r="F228" t="str">
            <v>accepted (WoRMS 17/01/2017)</v>
          </cell>
          <cell r="G228" t="str">
            <v>1</v>
          </cell>
          <cell r="H228" t="str">
            <v>0</v>
          </cell>
          <cell r="I228" t="str">
            <v>0</v>
          </cell>
          <cell r="J228" t="str">
            <v>0</v>
          </cell>
          <cell r="K228" t="str">
            <v>Non</v>
          </cell>
          <cell r="L228" t="str">
            <v>101834</v>
          </cell>
          <cell r="M228">
            <v>35063</v>
          </cell>
        </row>
        <row r="229">
          <cell r="A229" t="str">
            <v>Caprella linearis</v>
          </cell>
          <cell r="B229" t="str">
            <v>Exacte</v>
          </cell>
          <cell r="C229">
            <v>101839</v>
          </cell>
          <cell r="D229">
            <v>101839</v>
          </cell>
          <cell r="E229" t="str">
            <v>Caprella linearis</v>
          </cell>
          <cell r="F229" t="str">
            <v>accepted (WoRMS 17/01/2017)</v>
          </cell>
          <cell r="G229" t="str">
            <v>1</v>
          </cell>
          <cell r="H229" t="str">
            <v>0</v>
          </cell>
          <cell r="I229" t="str">
            <v>0</v>
          </cell>
          <cell r="J229" t="str">
            <v>0</v>
          </cell>
          <cell r="K229" t="str">
            <v>Non</v>
          </cell>
          <cell r="L229" t="str">
            <v>101839</v>
          </cell>
          <cell r="M229">
            <v>22877</v>
          </cell>
        </row>
        <row r="230">
          <cell r="A230" t="str">
            <v>Caprella penantis</v>
          </cell>
          <cell r="B230" t="str">
            <v>Exacte</v>
          </cell>
          <cell r="C230">
            <v>101846</v>
          </cell>
          <cell r="D230">
            <v>101846</v>
          </cell>
          <cell r="E230" t="str">
            <v>Caprella penantis</v>
          </cell>
          <cell r="F230" t="str">
            <v>accepted (WoRMS 17/01/2017)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 t="str">
            <v>Non</v>
          </cell>
          <cell r="L230" t="str">
            <v>101846</v>
          </cell>
          <cell r="M230">
            <v>22878</v>
          </cell>
        </row>
        <row r="231">
          <cell r="A231" t="str">
            <v>Carcinus maenas</v>
          </cell>
          <cell r="B231" t="str">
            <v>Exacte</v>
          </cell>
          <cell r="C231">
            <v>107381</v>
          </cell>
          <cell r="D231">
            <v>107381</v>
          </cell>
          <cell r="E231" t="str">
            <v>Carcinus maenas</v>
          </cell>
          <cell r="F231" t="str">
            <v>accepted (WoRMS 04/08/2016)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 t="str">
            <v>Non</v>
          </cell>
          <cell r="L231" t="str">
            <v>107381</v>
          </cell>
          <cell r="M231">
            <v>4016</v>
          </cell>
        </row>
        <row r="232">
          <cell r="A232" t="str">
            <v>Cataphellia brodricii</v>
          </cell>
          <cell r="B232" t="str">
            <v>Exacte</v>
          </cell>
          <cell r="C232">
            <v>100947</v>
          </cell>
          <cell r="D232">
            <v>100947</v>
          </cell>
          <cell r="E232" t="str">
            <v>Cataphellia brodricii</v>
          </cell>
          <cell r="F232" t="str">
            <v>accepted (WoRMS 17/01/2017)</v>
          </cell>
          <cell r="G232" t="str">
            <v>1</v>
          </cell>
          <cell r="H232" t="str">
            <v>0</v>
          </cell>
          <cell r="I232" t="str">
            <v>0</v>
          </cell>
          <cell r="J232" t="str">
            <v>0</v>
          </cell>
          <cell r="K232" t="str">
            <v>Non</v>
          </cell>
          <cell r="L232" t="str">
            <v>100947</v>
          </cell>
          <cell r="M232">
            <v>24557</v>
          </cell>
        </row>
        <row r="233">
          <cell r="A233" t="str">
            <v>Catenella caespitosa</v>
          </cell>
          <cell r="B233" t="str">
            <v>Exacte</v>
          </cell>
          <cell r="C233">
            <v>145605</v>
          </cell>
          <cell r="D233">
            <v>145605</v>
          </cell>
          <cell r="E233" t="str">
            <v>Catenella caespitosa</v>
          </cell>
          <cell r="F233" t="str">
            <v>accepted (WoRMS 04/08/2016)</v>
          </cell>
          <cell r="G233" t="str">
            <v>1</v>
          </cell>
          <cell r="H233" t="str">
            <v>0</v>
          </cell>
          <cell r="I233" t="str">
            <v>0</v>
          </cell>
          <cell r="J233" t="str">
            <v>0</v>
          </cell>
          <cell r="K233" t="str">
            <v>Non</v>
          </cell>
          <cell r="L233" t="str">
            <v>145605</v>
          </cell>
          <cell r="M233">
            <v>25083</v>
          </cell>
        </row>
        <row r="234">
          <cell r="A234" t="str">
            <v>Caulleriella</v>
          </cell>
          <cell r="B234" t="str">
            <v>Exacte</v>
          </cell>
          <cell r="C234">
            <v>129241</v>
          </cell>
          <cell r="D234">
            <v>129241</v>
          </cell>
          <cell r="E234" t="str">
            <v>Caulleriella</v>
          </cell>
          <cell r="F234" t="str">
            <v>accepted (WoRMS 04/08/2016)</v>
          </cell>
          <cell r="G234" t="str">
            <v>1</v>
          </cell>
          <cell r="H234" t="str">
            <v>0</v>
          </cell>
          <cell r="I234" t="str">
            <v>0</v>
          </cell>
          <cell r="J234" t="str">
            <v>0</v>
          </cell>
          <cell r="K234" t="str">
            <v>Non</v>
          </cell>
          <cell r="L234" t="str">
            <v>129241</v>
          </cell>
          <cell r="M234">
            <v>24069</v>
          </cell>
        </row>
        <row r="235">
          <cell r="A235" t="str">
            <v>Caulleriella alata</v>
          </cell>
          <cell r="B235" t="str">
            <v>Exacte</v>
          </cell>
          <cell r="C235">
            <v>129943</v>
          </cell>
          <cell r="D235">
            <v>129943</v>
          </cell>
          <cell r="E235" t="str">
            <v>Caulleriella alata</v>
          </cell>
          <cell r="F235" t="str">
            <v>accepted (WoRMS 04/08/2016)</v>
          </cell>
          <cell r="G235" t="str">
            <v>1</v>
          </cell>
          <cell r="H235" t="str">
            <v>0</v>
          </cell>
          <cell r="I235" t="str">
            <v>0</v>
          </cell>
          <cell r="J235" t="str">
            <v>0</v>
          </cell>
          <cell r="K235" t="str">
            <v>Non</v>
          </cell>
          <cell r="L235" t="str">
            <v>129943</v>
          </cell>
          <cell r="M235">
            <v>24560</v>
          </cell>
        </row>
        <row r="236">
          <cell r="A236" t="str">
            <v>Caulleriella bioculata</v>
          </cell>
          <cell r="B236" t="str">
            <v>Exacte</v>
          </cell>
          <cell r="C236">
            <v>129944</v>
          </cell>
          <cell r="D236">
            <v>129944</v>
          </cell>
          <cell r="E236" t="str">
            <v>Caulleriella bioculata</v>
          </cell>
          <cell r="F236" t="str">
            <v>accepted (WoRMS 04/08/2016)</v>
          </cell>
          <cell r="G236" t="str">
            <v>1</v>
          </cell>
          <cell r="H236" t="str">
            <v>0</v>
          </cell>
          <cell r="I236" t="str">
            <v>0</v>
          </cell>
          <cell r="J236" t="str">
            <v>0</v>
          </cell>
          <cell r="K236" t="str">
            <v>Non</v>
          </cell>
          <cell r="L236" t="str">
            <v>129944</v>
          </cell>
          <cell r="M236">
            <v>24561</v>
          </cell>
        </row>
        <row r="237">
          <cell r="A237" t="str">
            <v>Caulleriella sp1</v>
          </cell>
          <cell r="B237" t="str">
            <v>Non trouvé</v>
          </cell>
        </row>
        <row r="238">
          <cell r="A238" t="str">
            <v>Cerastoderma edule</v>
          </cell>
          <cell r="B238" t="str">
            <v>Exacte</v>
          </cell>
          <cell r="C238">
            <v>138998</v>
          </cell>
          <cell r="D238">
            <v>138998</v>
          </cell>
          <cell r="E238" t="str">
            <v>Cerastoderma edule</v>
          </cell>
          <cell r="F238" t="str">
            <v>accepted (WoRMS 04/08/2016)</v>
          </cell>
          <cell r="G238" t="str">
            <v>1</v>
          </cell>
          <cell r="H238" t="str">
            <v>0</v>
          </cell>
          <cell r="I238" t="str">
            <v>0</v>
          </cell>
          <cell r="J238" t="str">
            <v>0</v>
          </cell>
          <cell r="K238" t="str">
            <v>Non</v>
          </cell>
          <cell r="L238" t="str">
            <v>138998</v>
          </cell>
          <cell r="M238">
            <v>5050</v>
          </cell>
        </row>
        <row r="239">
          <cell r="A239" t="str">
            <v>Cerastoderma glaucum</v>
          </cell>
          <cell r="B239" t="str">
            <v>Exacte</v>
          </cell>
          <cell r="C239">
            <v>138999</v>
          </cell>
          <cell r="D239">
            <v>138999</v>
          </cell>
          <cell r="E239" t="str">
            <v>Cerastoderma glaucum</v>
          </cell>
          <cell r="F239" t="str">
            <v>accepted (WoRMS 04/08/2016)</v>
          </cell>
          <cell r="G239" t="str">
            <v>1</v>
          </cell>
          <cell r="H239" t="str">
            <v>0</v>
          </cell>
          <cell r="I239" t="str">
            <v>0</v>
          </cell>
          <cell r="J239" t="str">
            <v>0</v>
          </cell>
          <cell r="K239" t="str">
            <v>Non</v>
          </cell>
          <cell r="L239" t="str">
            <v>138999</v>
          </cell>
          <cell r="M239">
            <v>4189</v>
          </cell>
        </row>
        <row r="240">
          <cell r="A240" t="str">
            <v>Cerebratulus</v>
          </cell>
          <cell r="B240" t="str">
            <v>Exacte</v>
          </cell>
          <cell r="C240">
            <v>122348</v>
          </cell>
          <cell r="D240">
            <v>122348</v>
          </cell>
          <cell r="E240" t="str">
            <v>Cerebratulus</v>
          </cell>
          <cell r="F240" t="str">
            <v>accepted (WoRMS 04/08/2016)</v>
          </cell>
          <cell r="G240" t="str">
            <v>1</v>
          </cell>
          <cell r="H240" t="str">
            <v>0</v>
          </cell>
          <cell r="I240" t="str">
            <v>0</v>
          </cell>
          <cell r="J240" t="str">
            <v>0</v>
          </cell>
          <cell r="K240" t="str">
            <v>Non</v>
          </cell>
          <cell r="L240" t="str">
            <v>122348</v>
          </cell>
          <cell r="M240">
            <v>26399</v>
          </cell>
        </row>
        <row r="241">
          <cell r="A241" t="str">
            <v>Cereus pedunculatus</v>
          </cell>
          <cell r="B241" t="str">
            <v>Exacte</v>
          </cell>
          <cell r="C241">
            <v>100987</v>
          </cell>
          <cell r="D241">
            <v>100987</v>
          </cell>
          <cell r="E241" t="str">
            <v>Cereus pedunculatus</v>
          </cell>
          <cell r="F241" t="str">
            <v>accepted (WoRMS 17/01/2017)</v>
          </cell>
          <cell r="G241" t="str">
            <v>1</v>
          </cell>
          <cell r="H241" t="str">
            <v>0</v>
          </cell>
          <cell r="I241" t="str">
            <v>0</v>
          </cell>
          <cell r="J241" t="str">
            <v>0</v>
          </cell>
          <cell r="K241" t="str">
            <v>Non</v>
          </cell>
          <cell r="L241" t="str">
            <v>100987</v>
          </cell>
          <cell r="M241">
            <v>24565</v>
          </cell>
        </row>
        <row r="242">
          <cell r="A242" t="str">
            <v>Cerianthus lloydii</v>
          </cell>
          <cell r="B242" t="str">
            <v>Exacte</v>
          </cell>
          <cell r="C242">
            <v>60003120</v>
          </cell>
          <cell r="D242">
            <v>60002900</v>
          </cell>
          <cell r="E242" t="str">
            <v>Cerianthus lloydii</v>
          </cell>
          <cell r="F242" t="str">
            <v>accepted (WoRMS 04/08/2016)</v>
          </cell>
          <cell r="G242" t="str">
            <v>1</v>
          </cell>
          <cell r="H242" t="str">
            <v>0</v>
          </cell>
          <cell r="I242" t="str">
            <v>0</v>
          </cell>
          <cell r="J242" t="str">
            <v>0</v>
          </cell>
          <cell r="K242" t="str">
            <v>Non</v>
          </cell>
          <cell r="L242" t="str">
            <v>283798</v>
          </cell>
          <cell r="M242">
            <v>25029</v>
          </cell>
        </row>
        <row r="243">
          <cell r="A243" t="str">
            <v>Cerithiopsis tubercularis</v>
          </cell>
          <cell r="B243" t="str">
            <v>Exacte</v>
          </cell>
          <cell r="C243">
            <v>139085</v>
          </cell>
          <cell r="D243">
            <v>139085</v>
          </cell>
          <cell r="E243" t="str">
            <v>Cerithiopsis tubercularis</v>
          </cell>
          <cell r="F243" t="str">
            <v>accepted (WoRMS 04/08/2016)</v>
          </cell>
          <cell r="G243" t="str">
            <v>1</v>
          </cell>
          <cell r="H243" t="str">
            <v>0</v>
          </cell>
          <cell r="I243" t="str">
            <v>0</v>
          </cell>
          <cell r="J243" t="str">
            <v>0</v>
          </cell>
          <cell r="K243" t="str">
            <v>Non</v>
          </cell>
          <cell r="L243" t="str">
            <v>139085</v>
          </cell>
          <cell r="M243">
            <v>29752</v>
          </cell>
        </row>
        <row r="244">
          <cell r="A244" t="str">
            <v>Cestopagurus timidus</v>
          </cell>
          <cell r="B244" t="str">
            <v>Exacte</v>
          </cell>
          <cell r="C244">
            <v>107226</v>
          </cell>
          <cell r="D244">
            <v>107226</v>
          </cell>
          <cell r="E244" t="str">
            <v>Cestopagurus timidus</v>
          </cell>
          <cell r="F244" t="str">
            <v>accepted (WoRMS 17/01/2017)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 t="str">
            <v>Non</v>
          </cell>
          <cell r="L244" t="str">
            <v>107226</v>
          </cell>
          <cell r="M244">
            <v>3938</v>
          </cell>
        </row>
        <row r="245">
          <cell r="A245" t="str">
            <v>Chaetognatha</v>
          </cell>
          <cell r="B245" t="str">
            <v>Exacte</v>
          </cell>
          <cell r="C245">
            <v>2081</v>
          </cell>
          <cell r="D245">
            <v>2081</v>
          </cell>
          <cell r="E245" t="str">
            <v>Chaetognatha</v>
          </cell>
          <cell r="F245" t="str">
            <v>accepted (WoRMS 04/08/2016)</v>
          </cell>
          <cell r="G245" t="str">
            <v>1</v>
          </cell>
          <cell r="H245" t="str">
            <v>0</v>
          </cell>
          <cell r="I245" t="str">
            <v>0</v>
          </cell>
          <cell r="J245" t="str">
            <v>0</v>
          </cell>
          <cell r="K245" t="str">
            <v>Non</v>
          </cell>
          <cell r="L245" t="str">
            <v>2081</v>
          </cell>
          <cell r="M245">
            <v>4381</v>
          </cell>
        </row>
        <row r="246">
          <cell r="A246" t="str">
            <v>Chaetopteridae</v>
          </cell>
          <cell r="B246" t="str">
            <v>Exacte</v>
          </cell>
          <cell r="C246">
            <v>918</v>
          </cell>
          <cell r="D246">
            <v>918</v>
          </cell>
          <cell r="E246" t="str">
            <v>Chaetopteridae</v>
          </cell>
          <cell r="F246" t="str">
            <v>accepted (WoRMS 04/08/2016)</v>
          </cell>
          <cell r="G246" t="str">
            <v>1</v>
          </cell>
          <cell r="H246" t="str">
            <v>0</v>
          </cell>
          <cell r="I246" t="str">
            <v>0</v>
          </cell>
          <cell r="J246" t="str">
            <v>0</v>
          </cell>
          <cell r="K246" t="str">
            <v>Non</v>
          </cell>
          <cell r="L246" t="str">
            <v>918</v>
          </cell>
          <cell r="M246">
            <v>24075</v>
          </cell>
        </row>
        <row r="247">
          <cell r="A247" t="str">
            <v>Chaetopterus</v>
          </cell>
          <cell r="B247" t="str">
            <v>Exacte</v>
          </cell>
          <cell r="C247">
            <v>129229</v>
          </cell>
          <cell r="D247">
            <v>129229</v>
          </cell>
          <cell r="E247" t="str">
            <v>Chaetopterus</v>
          </cell>
          <cell r="F247" t="str">
            <v>accepted (WoRMS 04/08/2016)</v>
          </cell>
          <cell r="G247" t="str">
            <v>1</v>
          </cell>
          <cell r="H247" t="str">
            <v>0</v>
          </cell>
          <cell r="I247" t="str">
            <v>0</v>
          </cell>
          <cell r="J247" t="str">
            <v>0</v>
          </cell>
          <cell r="K247" t="str">
            <v>Non</v>
          </cell>
          <cell r="L247" t="str">
            <v>129229</v>
          </cell>
          <cell r="M247">
            <v>26397</v>
          </cell>
        </row>
        <row r="248">
          <cell r="A248" t="str">
            <v>Chaetopterus variopedatus</v>
          </cell>
          <cell r="B248" t="str">
            <v>Exacte</v>
          </cell>
          <cell r="C248">
            <v>129914</v>
          </cell>
          <cell r="D248">
            <v>129914</v>
          </cell>
          <cell r="E248" t="str">
            <v>Chaetopterus variopedatus</v>
          </cell>
          <cell r="F248" t="str">
            <v>accepted (WoRMS 04/08/2016)</v>
          </cell>
          <cell r="G248" t="str">
            <v>1</v>
          </cell>
          <cell r="H248" t="str">
            <v>0</v>
          </cell>
          <cell r="I248" t="str">
            <v>0</v>
          </cell>
          <cell r="J248" t="str">
            <v>0</v>
          </cell>
          <cell r="K248" t="str">
            <v>Non</v>
          </cell>
          <cell r="L248" t="str">
            <v>129914</v>
          </cell>
          <cell r="M248">
            <v>29211</v>
          </cell>
        </row>
        <row r="249">
          <cell r="A249" t="str">
            <v>Chaetozone</v>
          </cell>
          <cell r="B249" t="str">
            <v>Exacte</v>
          </cell>
          <cell r="C249">
            <v>129242</v>
          </cell>
          <cell r="D249">
            <v>129242</v>
          </cell>
          <cell r="E249" t="str">
            <v>Chaetozone</v>
          </cell>
          <cell r="F249" t="str">
            <v>accepted (WoRMS 04/08/2016)</v>
          </cell>
          <cell r="G249" t="str">
            <v>1</v>
          </cell>
          <cell r="H249" t="str">
            <v>0</v>
          </cell>
          <cell r="I249" t="str">
            <v>0</v>
          </cell>
          <cell r="J249" t="str">
            <v>0</v>
          </cell>
          <cell r="K249" t="str">
            <v>Non</v>
          </cell>
          <cell r="L249" t="str">
            <v>129242</v>
          </cell>
          <cell r="M249">
            <v>24076</v>
          </cell>
        </row>
        <row r="250">
          <cell r="A250" t="str">
            <v>Chaetozone caputesocis</v>
          </cell>
          <cell r="B250" t="str">
            <v>Exacte</v>
          </cell>
          <cell r="C250">
            <v>129951</v>
          </cell>
          <cell r="D250">
            <v>129951</v>
          </cell>
          <cell r="E250" t="str">
            <v>Chaetozone caputesocis</v>
          </cell>
          <cell r="F250" t="str">
            <v>accepted (WoRMS 04/08/2016)</v>
          </cell>
          <cell r="G250" t="str">
            <v>1</v>
          </cell>
          <cell r="H250" t="str">
            <v>0</v>
          </cell>
          <cell r="I250" t="str">
            <v>0</v>
          </cell>
          <cell r="J250" t="str">
            <v>0</v>
          </cell>
          <cell r="K250" t="str">
            <v>Non</v>
          </cell>
          <cell r="L250" t="str">
            <v>129951</v>
          </cell>
          <cell r="M250">
            <v>24568</v>
          </cell>
        </row>
        <row r="251">
          <cell r="A251" t="str">
            <v>Chaetozone christiei</v>
          </cell>
          <cell r="B251" t="str">
            <v>Exacte</v>
          </cell>
          <cell r="C251">
            <v>60003343</v>
          </cell>
          <cell r="D251">
            <v>60003102</v>
          </cell>
          <cell r="E251" t="str">
            <v>Chaetozone christiei</v>
          </cell>
          <cell r="F251" t="str">
            <v>accepted (WoRMS 04/08/2016)</v>
          </cell>
          <cell r="G251" t="str">
            <v>1</v>
          </cell>
          <cell r="H251" t="str">
            <v>0</v>
          </cell>
          <cell r="I251" t="str">
            <v>0</v>
          </cell>
          <cell r="J251" t="str">
            <v>0</v>
          </cell>
          <cell r="K251" t="str">
            <v>Non</v>
          </cell>
          <cell r="L251" t="str">
            <v>152217</v>
          </cell>
          <cell r="M251">
            <v>29367</v>
          </cell>
        </row>
        <row r="252">
          <cell r="A252" t="str">
            <v>Chaetozone corona</v>
          </cell>
          <cell r="B252" t="str">
            <v>Exacte</v>
          </cell>
          <cell r="C252">
            <v>60002887</v>
          </cell>
          <cell r="D252">
            <v>60002667</v>
          </cell>
          <cell r="E252" t="str">
            <v>Chaetozone corona</v>
          </cell>
          <cell r="F252" t="str">
            <v>accepted (WoRMS 04/08/2016)</v>
          </cell>
          <cell r="G252" t="str">
            <v>1</v>
          </cell>
          <cell r="H252" t="str">
            <v>0</v>
          </cell>
          <cell r="I252" t="str">
            <v>0</v>
          </cell>
          <cell r="J252" t="str">
            <v>0</v>
          </cell>
          <cell r="K252" t="str">
            <v>Non</v>
          </cell>
          <cell r="L252" t="str">
            <v>332670</v>
          </cell>
          <cell r="M252">
            <v>26396</v>
          </cell>
        </row>
        <row r="253">
          <cell r="A253" t="str">
            <v>Chaetozone gibber</v>
          </cell>
          <cell r="B253" t="str">
            <v>Exacte</v>
          </cell>
          <cell r="C253">
            <v>129953</v>
          </cell>
          <cell r="D253">
            <v>129953</v>
          </cell>
          <cell r="E253" t="str">
            <v>Chaetozone gibber</v>
          </cell>
          <cell r="F253" t="str">
            <v>accepted (WoRMS 04/08/2016)</v>
          </cell>
          <cell r="G253" t="str">
            <v>1</v>
          </cell>
          <cell r="H253" t="str">
            <v>0</v>
          </cell>
          <cell r="I253" t="str">
            <v>0</v>
          </cell>
          <cell r="J253" t="str">
            <v>0</v>
          </cell>
          <cell r="K253" t="str">
            <v>Non</v>
          </cell>
          <cell r="L253" t="str">
            <v>129953</v>
          </cell>
          <cell r="M253">
            <v>24569</v>
          </cell>
        </row>
        <row r="254">
          <cell r="A254" t="str">
            <v>Chaetozone sp1</v>
          </cell>
          <cell r="B254" t="str">
            <v>Exacte</v>
          </cell>
          <cell r="C254">
            <v>60013550</v>
          </cell>
          <cell r="D254">
            <v>60013050</v>
          </cell>
          <cell r="E254" t="str">
            <v>Chaetozone sp1</v>
          </cell>
          <cell r="F254" t="str">
            <v>Créé pour l'intégration des données benthiques du LEMAR (base MARBEN) (16/01/2017)</v>
          </cell>
          <cell r="G254" t="str">
            <v>1</v>
          </cell>
          <cell r="H254" t="str">
            <v>1</v>
          </cell>
          <cell r="I254" t="str">
            <v>0</v>
          </cell>
          <cell r="J254" t="str">
            <v>0</v>
          </cell>
          <cell r="K254" t="str">
            <v>Non</v>
          </cell>
        </row>
        <row r="255">
          <cell r="A255" t="str">
            <v>Chaetozone spA</v>
          </cell>
          <cell r="B255" t="str">
            <v>Exacte</v>
          </cell>
          <cell r="C255">
            <v>60010200</v>
          </cell>
          <cell r="D255">
            <v>60009720</v>
          </cell>
          <cell r="E255" t="str">
            <v>Chaetozone spA</v>
          </cell>
          <cell r="F255" t="str">
            <v>Créé pour l'intégration des données invertébrés benthiques de Méditerrannée. (16/01/2017)</v>
          </cell>
          <cell r="G255" t="str">
            <v>1</v>
          </cell>
          <cell r="H255" t="str">
            <v>1</v>
          </cell>
          <cell r="I255" t="str">
            <v>0</v>
          </cell>
          <cell r="J255" t="str">
            <v>0</v>
          </cell>
          <cell r="K255" t="str">
            <v>Non</v>
          </cell>
        </row>
        <row r="256">
          <cell r="A256" t="str">
            <v>Chaetozone zetlandica</v>
          </cell>
          <cell r="B256" t="str">
            <v>Exacte</v>
          </cell>
          <cell r="C256">
            <v>336485</v>
          </cell>
          <cell r="D256">
            <v>336485</v>
          </cell>
          <cell r="E256" t="str">
            <v>Chaetozone zetlandica</v>
          </cell>
          <cell r="F256" t="str">
            <v>accepted (WoRMS 04/08/2016)</v>
          </cell>
          <cell r="G256" t="str">
            <v>1</v>
          </cell>
          <cell r="H256" t="str">
            <v>0</v>
          </cell>
          <cell r="I256" t="str">
            <v>0</v>
          </cell>
          <cell r="J256" t="str">
            <v>0</v>
          </cell>
          <cell r="K256" t="str">
            <v>Non</v>
          </cell>
          <cell r="L256" t="str">
            <v>336485</v>
          </cell>
          <cell r="M256">
            <v>39689</v>
          </cell>
        </row>
        <row r="257">
          <cell r="A257" t="str">
            <v>Chamelea striatula</v>
          </cell>
          <cell r="B257" t="str">
            <v>Exacte</v>
          </cell>
          <cell r="C257">
            <v>141908</v>
          </cell>
          <cell r="D257">
            <v>141908</v>
          </cell>
          <cell r="E257" t="str">
            <v>Chamelea striatula</v>
          </cell>
          <cell r="F257" t="str">
            <v>accepted (WoRMS 04/08/2016)</v>
          </cell>
          <cell r="G257" t="str">
            <v>1</v>
          </cell>
          <cell r="H257" t="str">
            <v>0</v>
          </cell>
          <cell r="I257" t="str">
            <v>0</v>
          </cell>
          <cell r="J257" t="str">
            <v>0</v>
          </cell>
          <cell r="K257" t="str">
            <v>Non</v>
          </cell>
          <cell r="L257" t="str">
            <v>141908</v>
          </cell>
          <cell r="M257">
            <v>4581</v>
          </cell>
        </row>
        <row r="258">
          <cell r="A258" t="str">
            <v>Chauvetia brunnea</v>
          </cell>
          <cell r="B258" t="str">
            <v>Exacte</v>
          </cell>
          <cell r="C258">
            <v>138880</v>
          </cell>
          <cell r="D258">
            <v>138880</v>
          </cell>
          <cell r="E258" t="str">
            <v>Chauvetia brunnea</v>
          </cell>
          <cell r="F258" t="str">
            <v>accepted (WoRMS 04/08/2016)</v>
          </cell>
          <cell r="G258" t="str">
            <v>1</v>
          </cell>
          <cell r="H258" t="str">
            <v>0</v>
          </cell>
          <cell r="I258" t="str">
            <v>0</v>
          </cell>
          <cell r="J258" t="str">
            <v>0</v>
          </cell>
          <cell r="K258" t="str">
            <v>Non</v>
          </cell>
          <cell r="L258" t="str">
            <v>138880</v>
          </cell>
          <cell r="M258">
            <v>29454</v>
          </cell>
        </row>
        <row r="259">
          <cell r="A259" t="str">
            <v>Cheirocratus</v>
          </cell>
          <cell r="B259" t="str">
            <v>Exacte</v>
          </cell>
          <cell r="C259">
            <v>101669</v>
          </cell>
          <cell r="D259">
            <v>101669</v>
          </cell>
          <cell r="E259" t="str">
            <v>Cheirocratus</v>
          </cell>
          <cell r="F259" t="str">
            <v>accepted (WoRMS 17/01/2017)</v>
          </cell>
          <cell r="G259" t="str">
            <v>1</v>
          </cell>
          <cell r="H259" t="str">
            <v>0</v>
          </cell>
          <cell r="I259" t="str">
            <v>0</v>
          </cell>
          <cell r="J259" t="str">
            <v>0</v>
          </cell>
          <cell r="K259" t="str">
            <v>Non</v>
          </cell>
          <cell r="L259" t="str">
            <v>101669</v>
          </cell>
          <cell r="M259">
            <v>23654</v>
          </cell>
        </row>
        <row r="260">
          <cell r="A260" t="str">
            <v>Cheirocratus intermedius</v>
          </cell>
          <cell r="B260" t="str">
            <v>Exacte</v>
          </cell>
          <cell r="C260">
            <v>102795</v>
          </cell>
          <cell r="D260">
            <v>102795</v>
          </cell>
          <cell r="E260" t="str">
            <v>Cheirocratus intermedius</v>
          </cell>
          <cell r="F260" t="str">
            <v>accepted (WoRMS 04/08/2016)</v>
          </cell>
          <cell r="G260" t="str">
            <v>1</v>
          </cell>
          <cell r="H260" t="str">
            <v>0</v>
          </cell>
          <cell r="I260" t="str">
            <v>0</v>
          </cell>
          <cell r="J260" t="str">
            <v>0</v>
          </cell>
          <cell r="K260" t="str">
            <v>Non</v>
          </cell>
          <cell r="L260" t="str">
            <v>102795</v>
          </cell>
          <cell r="M260">
            <v>25453</v>
          </cell>
        </row>
        <row r="261">
          <cell r="A261" t="str">
            <v>Cheirocratus sundevalli</v>
          </cell>
          <cell r="B261" t="str">
            <v>Exacte</v>
          </cell>
          <cell r="C261">
            <v>102798</v>
          </cell>
          <cell r="D261">
            <v>102798</v>
          </cell>
          <cell r="E261" t="str">
            <v>Cheirocratus sundevalli</v>
          </cell>
          <cell r="F261" t="str">
            <v>accepted (WoRMS 04/08/2016)</v>
          </cell>
          <cell r="G261" t="str">
            <v>1</v>
          </cell>
          <cell r="H261" t="str">
            <v>0</v>
          </cell>
          <cell r="I261" t="str">
            <v>0</v>
          </cell>
          <cell r="J261" t="str">
            <v>0</v>
          </cell>
          <cell r="K261" t="str">
            <v>Non</v>
          </cell>
          <cell r="L261" t="str">
            <v>102798</v>
          </cell>
          <cell r="M261">
            <v>24078</v>
          </cell>
        </row>
        <row r="262">
          <cell r="A262" t="str">
            <v>Chelicorophium curvispinum</v>
          </cell>
          <cell r="B262" t="str">
            <v>Exacte</v>
          </cell>
          <cell r="C262">
            <v>148582</v>
          </cell>
          <cell r="D262">
            <v>148582</v>
          </cell>
          <cell r="E262" t="str">
            <v>Chelicorophium curvispinum</v>
          </cell>
          <cell r="F262" t="str">
            <v>accepted (WoRMS 04/08/2016)</v>
          </cell>
          <cell r="G262" t="str">
            <v>1</v>
          </cell>
          <cell r="H262" t="str">
            <v>0</v>
          </cell>
          <cell r="I262" t="str">
            <v>0</v>
          </cell>
          <cell r="J262" t="str">
            <v>0</v>
          </cell>
          <cell r="K262" t="str">
            <v>Non</v>
          </cell>
          <cell r="L262" t="str">
            <v>148582</v>
          </cell>
          <cell r="M262">
            <v>31775</v>
          </cell>
        </row>
        <row r="263">
          <cell r="A263" t="str">
            <v>Chirimia biceps</v>
          </cell>
          <cell r="B263" t="str">
            <v>Exacte</v>
          </cell>
          <cell r="C263">
            <v>130277</v>
          </cell>
          <cell r="D263">
            <v>130277</v>
          </cell>
          <cell r="E263" t="str">
            <v>Chirimia biceps</v>
          </cell>
          <cell r="F263" t="str">
            <v>accepted (WoRMS 04/08/2016)</v>
          </cell>
          <cell r="G263" t="str">
            <v>1</v>
          </cell>
          <cell r="H263" t="str">
            <v>0</v>
          </cell>
          <cell r="I263" t="str">
            <v>0</v>
          </cell>
          <cell r="J263" t="str">
            <v>0</v>
          </cell>
          <cell r="K263" t="str">
            <v>Non</v>
          </cell>
          <cell r="L263" t="str">
            <v>130277</v>
          </cell>
          <cell r="M263">
            <v>30552</v>
          </cell>
        </row>
        <row r="264">
          <cell r="A264" t="str">
            <v>Chirona</v>
          </cell>
          <cell r="B264" t="str">
            <v>Exacte</v>
          </cell>
          <cell r="C264">
            <v>106118</v>
          </cell>
          <cell r="D264">
            <v>106118</v>
          </cell>
          <cell r="E264" t="str">
            <v>Chirona</v>
          </cell>
          <cell r="F264" t="str">
            <v>accepted (WoRMS 17/01/2017)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 t="str">
            <v>Non</v>
          </cell>
          <cell r="L264" t="str">
            <v>106118</v>
          </cell>
          <cell r="M264">
            <v>24080</v>
          </cell>
        </row>
        <row r="265">
          <cell r="A265" t="str">
            <v>Chlamys</v>
          </cell>
          <cell r="B265" t="str">
            <v>Exacte</v>
          </cell>
          <cell r="C265">
            <v>138315</v>
          </cell>
          <cell r="D265">
            <v>138315</v>
          </cell>
          <cell r="E265" t="str">
            <v>Chlamys</v>
          </cell>
          <cell r="F265" t="str">
            <v>accepted (WoRMS 04/08/2016)</v>
          </cell>
          <cell r="G265" t="str">
            <v>1</v>
          </cell>
          <cell r="H265" t="str">
            <v>0</v>
          </cell>
          <cell r="I265" t="str">
            <v>0</v>
          </cell>
          <cell r="J265" t="str">
            <v>0</v>
          </cell>
          <cell r="K265" t="str">
            <v>Non</v>
          </cell>
          <cell r="L265" t="str">
            <v>138315</v>
          </cell>
          <cell r="M265">
            <v>4561</v>
          </cell>
        </row>
        <row r="266">
          <cell r="A266" t="str">
            <v>Chlorophyta</v>
          </cell>
          <cell r="B266" t="str">
            <v>Exacte</v>
          </cell>
          <cell r="C266">
            <v>801</v>
          </cell>
          <cell r="D266">
            <v>801</v>
          </cell>
          <cell r="E266" t="str">
            <v>Chlorophyta</v>
          </cell>
          <cell r="F266" t="str">
            <v>accepted (WoRMS 04/08/2016)</v>
          </cell>
          <cell r="G266" t="str">
            <v>1</v>
          </cell>
          <cell r="H266" t="str">
            <v>0</v>
          </cell>
          <cell r="I266" t="str">
            <v>0</v>
          </cell>
          <cell r="J266" t="str">
            <v>0</v>
          </cell>
          <cell r="K266" t="str">
            <v>Non</v>
          </cell>
          <cell r="L266" t="str">
            <v>801</v>
          </cell>
          <cell r="M266">
            <v>3332</v>
          </cell>
        </row>
        <row r="267">
          <cell r="A267" t="str">
            <v>Chone</v>
          </cell>
          <cell r="B267" t="str">
            <v>Exacte</v>
          </cell>
          <cell r="C267">
            <v>129525</v>
          </cell>
          <cell r="D267">
            <v>129525</v>
          </cell>
          <cell r="E267" t="str">
            <v>Chone</v>
          </cell>
          <cell r="F267" t="str">
            <v>accepted (WoRMS 04/08/2016)</v>
          </cell>
          <cell r="G267" t="str">
            <v>1</v>
          </cell>
          <cell r="H267" t="str">
            <v>0</v>
          </cell>
          <cell r="I267" t="str">
            <v>0</v>
          </cell>
          <cell r="J267" t="str">
            <v>0</v>
          </cell>
          <cell r="K267" t="str">
            <v>Non</v>
          </cell>
          <cell r="L267" t="str">
            <v>129525</v>
          </cell>
          <cell r="M267">
            <v>25097</v>
          </cell>
        </row>
        <row r="268">
          <cell r="A268" t="str">
            <v>Chone duneri</v>
          </cell>
          <cell r="B268" t="str">
            <v>Exacte</v>
          </cell>
          <cell r="C268">
            <v>130888</v>
          </cell>
          <cell r="D268">
            <v>130888</v>
          </cell>
          <cell r="E268" t="str">
            <v>Chone duneri</v>
          </cell>
          <cell r="F268" t="str">
            <v>accepted (WoRMS 04/08/2016)</v>
          </cell>
          <cell r="G268" t="str">
            <v>1</v>
          </cell>
          <cell r="H268" t="str">
            <v>0</v>
          </cell>
          <cell r="I268" t="str">
            <v>0</v>
          </cell>
          <cell r="J268" t="str">
            <v>0</v>
          </cell>
          <cell r="K268" t="str">
            <v>Non</v>
          </cell>
          <cell r="L268" t="str">
            <v>130888</v>
          </cell>
          <cell r="M268">
            <v>25307</v>
          </cell>
        </row>
        <row r="269">
          <cell r="A269" t="str">
            <v>Chone infundibuliformis</v>
          </cell>
          <cell r="B269" t="str">
            <v>Exacte</v>
          </cell>
          <cell r="C269">
            <v>130891</v>
          </cell>
          <cell r="D269">
            <v>130891</v>
          </cell>
          <cell r="E269" t="str">
            <v>Chone infundibuliformis</v>
          </cell>
          <cell r="F269" t="str">
            <v>accepted (WoRMS 04/08/2016)</v>
          </cell>
          <cell r="G269" t="str">
            <v>1</v>
          </cell>
          <cell r="H269" t="str">
            <v>0</v>
          </cell>
          <cell r="I269" t="str">
            <v>0</v>
          </cell>
          <cell r="J269" t="str">
            <v>0</v>
          </cell>
          <cell r="K269" t="str">
            <v>Non</v>
          </cell>
          <cell r="L269" t="str">
            <v>130891</v>
          </cell>
          <cell r="M269">
            <v>26392</v>
          </cell>
        </row>
        <row r="270">
          <cell r="A270" t="str">
            <v>Chthamalus montagui</v>
          </cell>
          <cell r="B270" t="str">
            <v>Non trouvé</v>
          </cell>
        </row>
        <row r="271">
          <cell r="A271" t="str">
            <v>Chthamalus stellatus</v>
          </cell>
          <cell r="B271" t="str">
            <v>Non trouvé</v>
          </cell>
        </row>
        <row r="272">
          <cell r="A272" t="str">
            <v>Ciliata mustela</v>
          </cell>
          <cell r="B272" t="str">
            <v>Exacte</v>
          </cell>
          <cell r="C272">
            <v>126448</v>
          </cell>
          <cell r="D272">
            <v>126448</v>
          </cell>
          <cell r="E272" t="str">
            <v>Ciliata mustela</v>
          </cell>
          <cell r="F272" t="str">
            <v>accepted (WoRMS 04/08/2016)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 t="str">
            <v>Non</v>
          </cell>
          <cell r="L272" t="str">
            <v>126448</v>
          </cell>
          <cell r="M272">
            <v>2154</v>
          </cell>
        </row>
        <row r="273">
          <cell r="A273" t="str">
            <v>Cima minima</v>
          </cell>
          <cell r="B273" t="str">
            <v>Non trouvé</v>
          </cell>
        </row>
        <row r="274">
          <cell r="A274" t="str">
            <v>Cingula trifasciata</v>
          </cell>
          <cell r="B274" t="str">
            <v>Non trouvé</v>
          </cell>
        </row>
        <row r="275">
          <cell r="A275" t="str">
            <v>Ciona intestinalis</v>
          </cell>
          <cell r="B275" t="str">
            <v>Exacte</v>
          </cell>
          <cell r="C275">
            <v>103732</v>
          </cell>
          <cell r="D275">
            <v>103732</v>
          </cell>
          <cell r="E275" t="str">
            <v>Ciona intestinalis</v>
          </cell>
          <cell r="F275" t="str">
            <v>accepted (WoRMS 17/01/2017)</v>
          </cell>
          <cell r="G275" t="str">
            <v>1</v>
          </cell>
          <cell r="H275" t="str">
            <v>0</v>
          </cell>
          <cell r="I275" t="str">
            <v>0</v>
          </cell>
          <cell r="J275" t="str">
            <v>0</v>
          </cell>
          <cell r="K275" t="str">
            <v>Non</v>
          </cell>
          <cell r="L275" t="str">
            <v>103732</v>
          </cell>
          <cell r="M275">
            <v>29448</v>
          </cell>
        </row>
        <row r="276">
          <cell r="A276" t="str">
            <v>Cirolana</v>
          </cell>
          <cell r="B276" t="str">
            <v>Exacte</v>
          </cell>
          <cell r="C276">
            <v>118399</v>
          </cell>
          <cell r="D276">
            <v>118399</v>
          </cell>
          <cell r="E276" t="str">
            <v>Cirolana</v>
          </cell>
          <cell r="F276" t="str">
            <v>accepted (WoRMS 04/08/2016)</v>
          </cell>
          <cell r="G276" t="str">
            <v>1</v>
          </cell>
          <cell r="H276" t="str">
            <v>0</v>
          </cell>
          <cell r="I276" t="str">
            <v>0</v>
          </cell>
          <cell r="J276" t="str">
            <v>0</v>
          </cell>
          <cell r="K276" t="str">
            <v>Non</v>
          </cell>
          <cell r="L276" t="str">
            <v>118399</v>
          </cell>
          <cell r="M276">
            <v>4314</v>
          </cell>
        </row>
        <row r="277">
          <cell r="A277" t="str">
            <v>Cirolana cranchi</v>
          </cell>
          <cell r="B277" t="str">
            <v>Exacte</v>
          </cell>
          <cell r="C277">
            <v>118839</v>
          </cell>
          <cell r="D277">
            <v>118839</v>
          </cell>
          <cell r="E277" t="str">
            <v>Cirolana cranchi</v>
          </cell>
          <cell r="F277" t="str">
            <v>accepted (WoRMS 04/08/2016)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 t="str">
            <v>Non</v>
          </cell>
          <cell r="L277" t="str">
            <v>118839</v>
          </cell>
          <cell r="M277">
            <v>4315</v>
          </cell>
        </row>
        <row r="278">
          <cell r="A278" t="str">
            <v>Cirratulidae</v>
          </cell>
          <cell r="B278" t="str">
            <v>Exacte</v>
          </cell>
          <cell r="C278">
            <v>919</v>
          </cell>
          <cell r="D278">
            <v>919</v>
          </cell>
          <cell r="E278" t="str">
            <v>Cirratulidae</v>
          </cell>
          <cell r="F278" t="str">
            <v>accepted (WoRMS 05/08/2016)</v>
          </cell>
          <cell r="G278" t="str">
            <v>1</v>
          </cell>
          <cell r="H278" t="str">
            <v>0</v>
          </cell>
          <cell r="I278" t="str">
            <v>0</v>
          </cell>
          <cell r="J278" t="str">
            <v>0</v>
          </cell>
          <cell r="K278" t="str">
            <v>Non</v>
          </cell>
          <cell r="L278" t="str">
            <v>919</v>
          </cell>
          <cell r="M278">
            <v>23659</v>
          </cell>
        </row>
        <row r="279">
          <cell r="A279" t="str">
            <v>Cirratulus</v>
          </cell>
          <cell r="B279" t="str">
            <v>Exacte</v>
          </cell>
          <cell r="C279">
            <v>129243</v>
          </cell>
          <cell r="D279">
            <v>129243</v>
          </cell>
          <cell r="E279" t="str">
            <v>Cirratulus</v>
          </cell>
          <cell r="F279" t="str">
            <v>accepted (WoRMS 04/08/2016)</v>
          </cell>
          <cell r="G279" t="str">
            <v>1</v>
          </cell>
          <cell r="H279" t="str">
            <v>0</v>
          </cell>
          <cell r="I279" t="str">
            <v>0</v>
          </cell>
          <cell r="J279" t="str">
            <v>0</v>
          </cell>
          <cell r="K279" t="str">
            <v>Non</v>
          </cell>
          <cell r="L279" t="str">
            <v>129243</v>
          </cell>
          <cell r="M279">
            <v>24083</v>
          </cell>
        </row>
        <row r="280">
          <cell r="A280" t="str">
            <v>Cirratulus cirratus</v>
          </cell>
          <cell r="B280" t="str">
            <v>Exacte</v>
          </cell>
          <cell r="C280">
            <v>129959</v>
          </cell>
          <cell r="D280">
            <v>129959</v>
          </cell>
          <cell r="E280" t="str">
            <v>Cirratulus cirratus</v>
          </cell>
          <cell r="F280" t="str">
            <v>accepted (WoRMS 04/08/2016)</v>
          </cell>
          <cell r="G280" t="str">
            <v>1</v>
          </cell>
          <cell r="H280" t="str">
            <v>0</v>
          </cell>
          <cell r="I280" t="str">
            <v>0</v>
          </cell>
          <cell r="J280" t="str">
            <v>0</v>
          </cell>
          <cell r="K280" t="str">
            <v>Non</v>
          </cell>
          <cell r="L280" t="str">
            <v>129959</v>
          </cell>
          <cell r="M280">
            <v>24580</v>
          </cell>
        </row>
        <row r="281">
          <cell r="A281" t="str">
            <v>Cirriformia tentaculata</v>
          </cell>
          <cell r="B281" t="str">
            <v>Exacte</v>
          </cell>
          <cell r="C281">
            <v>129964</v>
          </cell>
          <cell r="D281">
            <v>129964</v>
          </cell>
          <cell r="E281" t="str">
            <v>Cirriformia tentaculata</v>
          </cell>
          <cell r="F281" t="str">
            <v>accepted (WoRMS 04/08/2016)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 t="str">
            <v>Non</v>
          </cell>
          <cell r="L281" t="str">
            <v>129964</v>
          </cell>
          <cell r="M281">
            <v>24581</v>
          </cell>
        </row>
        <row r="282">
          <cell r="A282" t="str">
            <v>Cirripedia</v>
          </cell>
          <cell r="B282" t="str">
            <v>Exacte</v>
          </cell>
          <cell r="C282">
            <v>1082</v>
          </cell>
          <cell r="D282">
            <v>1082</v>
          </cell>
          <cell r="E282" t="str">
            <v>Cirripedia</v>
          </cell>
          <cell r="F282" t="str">
            <v>accepted (WoRMS 17/01/2017)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 t="str">
            <v>Non</v>
          </cell>
          <cell r="L282" t="str">
            <v>1082</v>
          </cell>
          <cell r="M282">
            <v>3650</v>
          </cell>
        </row>
        <row r="283">
          <cell r="A283" t="str">
            <v>Cirrophorus branchiatus</v>
          </cell>
          <cell r="B283" t="str">
            <v>Exacte</v>
          </cell>
          <cell r="C283">
            <v>130576</v>
          </cell>
          <cell r="D283">
            <v>130576</v>
          </cell>
          <cell r="E283" t="str">
            <v>Cirrophorus branchiatus</v>
          </cell>
          <cell r="F283" t="str">
            <v>accepted (WoRMS 04/08/2016)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 t="str">
            <v>Non</v>
          </cell>
          <cell r="L283" t="str">
            <v>130576</v>
          </cell>
          <cell r="M283">
            <v>30234</v>
          </cell>
        </row>
        <row r="284">
          <cell r="A284" t="str">
            <v>Cirrophorus furcatus</v>
          </cell>
          <cell r="B284" t="str">
            <v>Exacte</v>
          </cell>
          <cell r="C284">
            <v>130577</v>
          </cell>
          <cell r="D284">
            <v>130577</v>
          </cell>
          <cell r="E284" t="str">
            <v>Cirrophorus furcatus</v>
          </cell>
          <cell r="F284" t="str">
            <v>accepted (WoRMS 04/08/2016)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 t="str">
            <v>Non</v>
          </cell>
          <cell r="L284" t="str">
            <v>130577</v>
          </cell>
          <cell r="M284">
            <v>24582</v>
          </cell>
        </row>
        <row r="285">
          <cell r="A285" t="str">
            <v>Cladophora</v>
          </cell>
          <cell r="B285" t="str">
            <v>Exacte</v>
          </cell>
          <cell r="C285">
            <v>143996</v>
          </cell>
          <cell r="D285">
            <v>143996</v>
          </cell>
          <cell r="E285" t="str">
            <v>Cladophora</v>
          </cell>
          <cell r="F285" t="str">
            <v>accepted (WoRMS 04/08/2016)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 t="str">
            <v>Non</v>
          </cell>
          <cell r="L285" t="str">
            <v>143996</v>
          </cell>
          <cell r="M285">
            <v>1124</v>
          </cell>
        </row>
        <row r="286">
          <cell r="A286" t="str">
            <v>Clathrina coriacea</v>
          </cell>
          <cell r="B286" t="str">
            <v>Exacte</v>
          </cell>
          <cell r="C286">
            <v>132277</v>
          </cell>
          <cell r="D286">
            <v>132277</v>
          </cell>
          <cell r="E286" t="str">
            <v>Clathrina coriacea</v>
          </cell>
          <cell r="F286" t="str">
            <v>accepted (WoRMS 04/08/2016)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 t="str">
            <v>Non</v>
          </cell>
          <cell r="L286" t="str">
            <v>132277</v>
          </cell>
          <cell r="M286">
            <v>35629</v>
          </cell>
        </row>
        <row r="287">
          <cell r="A287" t="str">
            <v>Clausinella fasciata</v>
          </cell>
          <cell r="B287" t="str">
            <v>Exacte</v>
          </cell>
          <cell r="C287">
            <v>141909</v>
          </cell>
          <cell r="D287">
            <v>141909</v>
          </cell>
          <cell r="E287" t="str">
            <v>Clausinella fasciata</v>
          </cell>
          <cell r="F287" t="str">
            <v>accepted (WoRMS 04/08/2016)</v>
          </cell>
          <cell r="G287" t="str">
            <v>1</v>
          </cell>
          <cell r="H287" t="str">
            <v>0</v>
          </cell>
          <cell r="I287" t="str">
            <v>0</v>
          </cell>
          <cell r="J287" t="str">
            <v>0</v>
          </cell>
          <cell r="K287" t="str">
            <v>Non</v>
          </cell>
          <cell r="L287" t="str">
            <v>141909</v>
          </cell>
          <cell r="M287">
            <v>26386</v>
          </cell>
        </row>
        <row r="288">
          <cell r="A288" t="str">
            <v>Cleantis prismatica</v>
          </cell>
          <cell r="B288" t="str">
            <v>Exacte</v>
          </cell>
          <cell r="C288">
            <v>119038</v>
          </cell>
          <cell r="D288">
            <v>119038</v>
          </cell>
          <cell r="E288" t="str">
            <v>Cleantis prismatica</v>
          </cell>
          <cell r="F288" t="str">
            <v>accepted (WoRMS 04/08/2016)</v>
          </cell>
          <cell r="G288" t="str">
            <v>1</v>
          </cell>
          <cell r="H288" t="str">
            <v>0</v>
          </cell>
          <cell r="I288" t="str">
            <v>0</v>
          </cell>
          <cell r="J288" t="str">
            <v>0</v>
          </cell>
          <cell r="K288" t="str">
            <v>Non</v>
          </cell>
          <cell r="L288" t="str">
            <v>119038</v>
          </cell>
          <cell r="M288">
            <v>30236</v>
          </cell>
        </row>
        <row r="289">
          <cell r="A289" t="str">
            <v>Cliona celata</v>
          </cell>
          <cell r="B289" t="str">
            <v>Exacte</v>
          </cell>
          <cell r="C289">
            <v>134121</v>
          </cell>
          <cell r="D289">
            <v>134121</v>
          </cell>
          <cell r="E289" t="str">
            <v>Cliona celata</v>
          </cell>
          <cell r="F289" t="str">
            <v>accepted (WoRMS 04/08/2016)</v>
          </cell>
          <cell r="G289" t="str">
            <v>1</v>
          </cell>
          <cell r="H289" t="str">
            <v>0</v>
          </cell>
          <cell r="I289" t="str">
            <v>0</v>
          </cell>
          <cell r="J289" t="str">
            <v>0</v>
          </cell>
          <cell r="K289" t="str">
            <v>Non</v>
          </cell>
          <cell r="L289" t="str">
            <v>134121</v>
          </cell>
          <cell r="M289">
            <v>29709</v>
          </cell>
        </row>
        <row r="290">
          <cell r="A290" t="str">
            <v>Clymenura</v>
          </cell>
          <cell r="B290" t="str">
            <v>Exacte</v>
          </cell>
          <cell r="C290">
            <v>129346</v>
          </cell>
          <cell r="D290">
            <v>129346</v>
          </cell>
          <cell r="E290" t="str">
            <v>Clymenura</v>
          </cell>
          <cell r="F290" t="str">
            <v>accepted (WoRMS 04/08/2016)</v>
          </cell>
          <cell r="G290" t="str">
            <v>1</v>
          </cell>
          <cell r="H290" t="str">
            <v>0</v>
          </cell>
          <cell r="I290" t="str">
            <v>0</v>
          </cell>
          <cell r="J290" t="str">
            <v>0</v>
          </cell>
          <cell r="K290" t="str">
            <v>Non</v>
          </cell>
          <cell r="L290" t="str">
            <v>129346</v>
          </cell>
          <cell r="M290">
            <v>24088</v>
          </cell>
        </row>
        <row r="291">
          <cell r="A291" t="str">
            <v>Cnidaria</v>
          </cell>
          <cell r="B291" t="str">
            <v>Exacte</v>
          </cell>
          <cell r="C291">
            <v>1267</v>
          </cell>
          <cell r="D291">
            <v>1267</v>
          </cell>
          <cell r="E291" t="str">
            <v>Cnidaria</v>
          </cell>
          <cell r="F291" t="str">
            <v>accepted (WoRMS 04/08/2016)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 t="str">
            <v>Non</v>
          </cell>
          <cell r="L291" t="str">
            <v>1267</v>
          </cell>
          <cell r="M291">
            <v>1075</v>
          </cell>
        </row>
        <row r="292">
          <cell r="A292" t="str">
            <v>Comarmondia gracilis</v>
          </cell>
          <cell r="B292" t="str">
            <v>Exacte</v>
          </cell>
          <cell r="C292">
            <v>139229</v>
          </cell>
          <cell r="D292">
            <v>139229</v>
          </cell>
          <cell r="E292" t="str">
            <v>Comarmondia gracilis</v>
          </cell>
          <cell r="F292" t="str">
            <v>accepted (WoRMS 04/08/2016)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 t="str">
            <v>Non</v>
          </cell>
          <cell r="L292" t="str">
            <v>139229</v>
          </cell>
          <cell r="M292">
            <v>30640</v>
          </cell>
        </row>
        <row r="293">
          <cell r="A293" t="str">
            <v>Conger conger</v>
          </cell>
          <cell r="B293" t="str">
            <v>Exacte</v>
          </cell>
          <cell r="C293">
            <v>126285</v>
          </cell>
          <cell r="D293">
            <v>126285</v>
          </cell>
          <cell r="E293" t="str">
            <v>Conger conger</v>
          </cell>
          <cell r="F293" t="str">
            <v>accepted (WoRMS 04/08/2016)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 t="str">
            <v>Non</v>
          </cell>
          <cell r="L293" t="str">
            <v>126285</v>
          </cell>
          <cell r="M293">
            <v>2074</v>
          </cell>
        </row>
        <row r="294">
          <cell r="A294" t="str">
            <v>Conilera cylindracea</v>
          </cell>
          <cell r="B294" t="str">
            <v>Exacte</v>
          </cell>
          <cell r="C294">
            <v>118842</v>
          </cell>
          <cell r="D294">
            <v>118842</v>
          </cell>
          <cell r="E294" t="str">
            <v>Conilera cylindracea</v>
          </cell>
          <cell r="F294" t="str">
            <v>accepted (WoRMS 04/08/2016)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 t="str">
            <v>Non</v>
          </cell>
          <cell r="L294" t="str">
            <v>118842</v>
          </cell>
          <cell r="M294">
            <v>29425</v>
          </cell>
        </row>
        <row r="295">
          <cell r="A295" t="str">
            <v>Copepoda</v>
          </cell>
          <cell r="B295" t="str">
            <v>Exacte</v>
          </cell>
          <cell r="C295">
            <v>1080</v>
          </cell>
          <cell r="D295">
            <v>1080</v>
          </cell>
          <cell r="E295" t="str">
            <v>Copepoda</v>
          </cell>
          <cell r="F295" t="str">
            <v>accepted (WoRMS 04/08/2016)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 t="str">
            <v>Non</v>
          </cell>
          <cell r="L295" t="str">
            <v>1080</v>
          </cell>
          <cell r="M295">
            <v>3206</v>
          </cell>
        </row>
        <row r="296">
          <cell r="A296" t="str">
            <v>Corbula gibba</v>
          </cell>
          <cell r="B296" t="str">
            <v>Exacte</v>
          </cell>
          <cell r="C296">
            <v>139410</v>
          </cell>
          <cell r="D296">
            <v>139410</v>
          </cell>
          <cell r="E296" t="str">
            <v>Corbula gibba</v>
          </cell>
          <cell r="F296" t="str">
            <v>accepted (WoRMS 04/08/2016)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 t="str">
            <v>Non</v>
          </cell>
          <cell r="L296" t="str">
            <v>139410</v>
          </cell>
          <cell r="M296">
            <v>25105</v>
          </cell>
        </row>
        <row r="297">
          <cell r="A297" t="str">
            <v>Corophium</v>
          </cell>
          <cell r="B297" t="str">
            <v>Exacte</v>
          </cell>
          <cell r="C297">
            <v>101489</v>
          </cell>
          <cell r="D297">
            <v>101489</v>
          </cell>
          <cell r="E297" t="str">
            <v>Corophium</v>
          </cell>
          <cell r="F297" t="str">
            <v>accepted (WoRMS 17/01/2017)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 t="str">
            <v>Non</v>
          </cell>
          <cell r="L297" t="str">
            <v>101489</v>
          </cell>
          <cell r="M297">
            <v>3212</v>
          </cell>
        </row>
        <row r="298">
          <cell r="A298" t="str">
            <v>Corophium arenarium</v>
          </cell>
          <cell r="B298" t="str">
            <v>Exacte</v>
          </cell>
          <cell r="C298">
            <v>102087</v>
          </cell>
          <cell r="D298">
            <v>102087</v>
          </cell>
          <cell r="E298" t="str">
            <v>Corophium arenarium</v>
          </cell>
          <cell r="F298" t="str">
            <v>accepted (WoRMS 17/01/2017)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 t="str">
            <v>Non</v>
          </cell>
          <cell r="L298" t="str">
            <v>102087</v>
          </cell>
          <cell r="M298">
            <v>22907</v>
          </cell>
        </row>
        <row r="299">
          <cell r="A299" t="str">
            <v>Corophium sp1</v>
          </cell>
          <cell r="B299" t="str">
            <v>Exacte</v>
          </cell>
          <cell r="C299">
            <v>60000540</v>
          </cell>
          <cell r="D299">
            <v>60000460</v>
          </cell>
          <cell r="E299" t="str">
            <v>Corophium sp1</v>
          </cell>
          <cell r="F299" t="str">
            <v>Taxon provisoire pour la reprise des données de la base MARBEN (16/01/2017)</v>
          </cell>
          <cell r="G299" t="str">
            <v>1</v>
          </cell>
          <cell r="H299" t="str">
            <v>1</v>
          </cell>
          <cell r="I299" t="str">
            <v>0</v>
          </cell>
          <cell r="J299" t="str">
            <v>0</v>
          </cell>
          <cell r="K299" t="str">
            <v>Non</v>
          </cell>
        </row>
        <row r="299">
          <cell r="M299">
            <v>60000540</v>
          </cell>
        </row>
        <row r="300">
          <cell r="A300" t="str">
            <v>Corophium volutator</v>
          </cell>
          <cell r="B300" t="str">
            <v>Exacte</v>
          </cell>
          <cell r="C300">
            <v>102101</v>
          </cell>
          <cell r="D300">
            <v>102101</v>
          </cell>
          <cell r="E300" t="str">
            <v>Corophium volutator</v>
          </cell>
          <cell r="F300" t="str">
            <v>accepted (WoRMS 17/01/2017)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 t="str">
            <v>Non</v>
          </cell>
          <cell r="L300" t="str">
            <v>102101</v>
          </cell>
          <cell r="M300">
            <v>22912</v>
          </cell>
        </row>
        <row r="301">
          <cell r="A301" t="str">
            <v>Corynactis viridis</v>
          </cell>
          <cell r="B301" t="str">
            <v>Exacte</v>
          </cell>
          <cell r="C301">
            <v>101016</v>
          </cell>
          <cell r="D301">
            <v>101016</v>
          </cell>
          <cell r="E301" t="str">
            <v>Corynactis viridis</v>
          </cell>
          <cell r="F301" t="str">
            <v>accepted (WoRMS 17/01/2017)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 t="str">
            <v>Non</v>
          </cell>
          <cell r="L301" t="str">
            <v>101016</v>
          </cell>
          <cell r="M301">
            <v>24597</v>
          </cell>
        </row>
        <row r="302">
          <cell r="A302" t="str">
            <v>Corystes cassivelaunus</v>
          </cell>
          <cell r="B302" t="str">
            <v>Exacte</v>
          </cell>
          <cell r="C302">
            <v>107277</v>
          </cell>
          <cell r="D302">
            <v>107277</v>
          </cell>
          <cell r="E302" t="str">
            <v>Corystes cassivelaunus</v>
          </cell>
          <cell r="F302" t="str">
            <v>accepted (WoRMS 17/01/2017)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 t="str">
            <v>Non</v>
          </cell>
          <cell r="L302" t="str">
            <v>107277</v>
          </cell>
          <cell r="M302">
            <v>3963</v>
          </cell>
        </row>
        <row r="303">
          <cell r="A303" t="str">
            <v>Crangon allmanni</v>
          </cell>
          <cell r="B303" t="str">
            <v>Exacte</v>
          </cell>
          <cell r="C303">
            <v>107551</v>
          </cell>
          <cell r="D303">
            <v>107551</v>
          </cell>
          <cell r="E303" t="str">
            <v>Crangon allmanni</v>
          </cell>
          <cell r="F303" t="str">
            <v>accepted (WoRMS 04/08/2016)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 t="str">
            <v>Non</v>
          </cell>
          <cell r="L303" t="str">
            <v>107551</v>
          </cell>
          <cell r="M303">
            <v>22913</v>
          </cell>
        </row>
        <row r="304">
          <cell r="A304" t="str">
            <v>Crangon crangon</v>
          </cell>
          <cell r="B304" t="str">
            <v>Exacte</v>
          </cell>
          <cell r="C304">
            <v>107552</v>
          </cell>
          <cell r="D304">
            <v>107552</v>
          </cell>
          <cell r="E304" t="str">
            <v>Crangon crangon</v>
          </cell>
          <cell r="F304" t="str">
            <v>accepted (WoRMS 04/08/2016)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 t="str">
            <v>Non</v>
          </cell>
          <cell r="L304" t="str">
            <v>107552</v>
          </cell>
          <cell r="M304">
            <v>3282</v>
          </cell>
        </row>
        <row r="305">
          <cell r="A305" t="str">
            <v>Crassicorophium crassicorne</v>
          </cell>
          <cell r="B305" t="str">
            <v>Exacte</v>
          </cell>
          <cell r="C305">
            <v>60006720</v>
          </cell>
          <cell r="D305">
            <v>60006260</v>
          </cell>
          <cell r="E305" t="str">
            <v>Crassicorophium crassicorne</v>
          </cell>
          <cell r="F305" t="str">
            <v>accepted (WoRMS 04/08/2016)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 t="str">
            <v>Non</v>
          </cell>
          <cell r="L305" t="str">
            <v>397383</v>
          </cell>
          <cell r="M305">
            <v>31106</v>
          </cell>
        </row>
        <row r="306">
          <cell r="A306" t="str">
            <v>Crassostrea gigas</v>
          </cell>
          <cell r="B306" t="str">
            <v>Exacte</v>
          </cell>
          <cell r="C306">
            <v>140656</v>
          </cell>
          <cell r="D306">
            <v>140656</v>
          </cell>
          <cell r="E306" t="str">
            <v>Crassostrea gigas</v>
          </cell>
          <cell r="F306" t="str">
            <v>accepted (WoRMS 04/08/2016)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 t="str">
            <v>Non</v>
          </cell>
          <cell r="L306" t="str">
            <v>140656</v>
          </cell>
          <cell r="M306">
            <v>3558</v>
          </cell>
        </row>
        <row r="307">
          <cell r="A307" t="str">
            <v>Crepidula fornicata</v>
          </cell>
          <cell r="B307" t="str">
            <v>Exacte</v>
          </cell>
          <cell r="C307">
            <v>138963</v>
          </cell>
          <cell r="D307">
            <v>138963</v>
          </cell>
          <cell r="E307" t="str">
            <v>Crepidula fornicata</v>
          </cell>
          <cell r="F307" t="str">
            <v>accepted (WoRMS 04/08/2016)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 t="str">
            <v>Non</v>
          </cell>
          <cell r="L307" t="str">
            <v>138963</v>
          </cell>
          <cell r="M307">
            <v>4114</v>
          </cell>
        </row>
        <row r="308">
          <cell r="A308" t="str">
            <v>Crisilla semistriata</v>
          </cell>
          <cell r="B308" t="str">
            <v>Exacte</v>
          </cell>
          <cell r="C308">
            <v>141280</v>
          </cell>
          <cell r="D308">
            <v>141280</v>
          </cell>
          <cell r="E308" t="str">
            <v>Crisilla semistriata</v>
          </cell>
          <cell r="F308" t="str">
            <v>accepted (WoRMS 04/08/2016)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 t="str">
            <v>Non</v>
          </cell>
          <cell r="L308" t="str">
            <v>141280</v>
          </cell>
          <cell r="M308">
            <v>40549</v>
          </cell>
        </row>
        <row r="309">
          <cell r="A309" t="str">
            <v>Ctenolabrus rupestris</v>
          </cell>
          <cell r="B309" t="str">
            <v>Exacte</v>
          </cell>
          <cell r="C309">
            <v>126964</v>
          </cell>
          <cell r="D309">
            <v>126964</v>
          </cell>
          <cell r="E309" t="str">
            <v>Ctenolabrus rupestris</v>
          </cell>
          <cell r="F309" t="str">
            <v>accepted (WoRMS 04/08/2016)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 t="str">
            <v>Non</v>
          </cell>
          <cell r="L309" t="str">
            <v>126964</v>
          </cell>
          <cell r="M309">
            <v>3461</v>
          </cell>
        </row>
        <row r="310">
          <cell r="A310" t="str">
            <v>Cucumariidae</v>
          </cell>
          <cell r="B310" t="str">
            <v>Exacte</v>
          </cell>
          <cell r="C310">
            <v>123187</v>
          </cell>
          <cell r="D310">
            <v>123187</v>
          </cell>
          <cell r="E310" t="str">
            <v>Cucumariidae</v>
          </cell>
          <cell r="F310" t="str">
            <v>accepted (WoRMS 04/08/2016)</v>
          </cell>
          <cell r="G310" t="str">
            <v>1</v>
          </cell>
          <cell r="H310" t="str">
            <v>0</v>
          </cell>
          <cell r="I310" t="str">
            <v>0</v>
          </cell>
          <cell r="J310" t="str">
            <v>0</v>
          </cell>
          <cell r="K310" t="str">
            <v>Non</v>
          </cell>
          <cell r="L310" t="str">
            <v>123187</v>
          </cell>
          <cell r="M310">
            <v>24100</v>
          </cell>
        </row>
        <row r="311">
          <cell r="A311" t="str">
            <v>Cumacea</v>
          </cell>
          <cell r="B311" t="str">
            <v>Exacte</v>
          </cell>
          <cell r="C311">
            <v>1137</v>
          </cell>
          <cell r="D311">
            <v>1137</v>
          </cell>
          <cell r="E311" t="str">
            <v>Cumacea</v>
          </cell>
          <cell r="F311" t="str">
            <v>accepted (WoRMS 04/08/2016)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 t="str">
            <v>Non</v>
          </cell>
          <cell r="L311" t="str">
            <v>1137</v>
          </cell>
          <cell r="M311">
            <v>4302</v>
          </cell>
        </row>
        <row r="312">
          <cell r="A312" t="str">
            <v>Cumacea sp1</v>
          </cell>
          <cell r="B312" t="str">
            <v>Exacte</v>
          </cell>
          <cell r="C312">
            <v>60000541</v>
          </cell>
          <cell r="D312">
            <v>60000461</v>
          </cell>
          <cell r="E312" t="str">
            <v>Cumacea sp1</v>
          </cell>
          <cell r="F312" t="str">
            <v>Taxon provisoire pour la reprise des données de la base MARBEN. (16/01/2017)</v>
          </cell>
          <cell r="G312" t="str">
            <v>1</v>
          </cell>
          <cell r="H312" t="str">
            <v>1</v>
          </cell>
          <cell r="I312" t="str">
            <v>0</v>
          </cell>
          <cell r="J312" t="str">
            <v>0</v>
          </cell>
          <cell r="K312" t="str">
            <v>Non</v>
          </cell>
        </row>
        <row r="312">
          <cell r="M312">
            <v>60000541</v>
          </cell>
        </row>
        <row r="313">
          <cell r="A313" t="str">
            <v>Cumopsis</v>
          </cell>
          <cell r="B313" t="str">
            <v>Exacte</v>
          </cell>
          <cell r="C313">
            <v>110393</v>
          </cell>
          <cell r="D313">
            <v>110393</v>
          </cell>
          <cell r="E313" t="str">
            <v>Cumopsis</v>
          </cell>
          <cell r="F313" t="str">
            <v>accepted (WoRMS 17/01/2017)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 t="str">
            <v>Non</v>
          </cell>
          <cell r="L313" t="str">
            <v>110393</v>
          </cell>
          <cell r="M313">
            <v>24101</v>
          </cell>
        </row>
        <row r="314">
          <cell r="A314" t="str">
            <v>Cumopsis fagei</v>
          </cell>
          <cell r="B314" t="str">
            <v>Exacte</v>
          </cell>
          <cell r="C314">
            <v>110464</v>
          </cell>
          <cell r="D314">
            <v>110464</v>
          </cell>
          <cell r="E314" t="str">
            <v>Cumopsis fagei</v>
          </cell>
          <cell r="F314" t="str">
            <v>accepted (WoRMS 17/01/2017)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 t="str">
            <v>Non</v>
          </cell>
          <cell r="L314" t="str">
            <v>110464</v>
          </cell>
          <cell r="M314">
            <v>24601</v>
          </cell>
        </row>
        <row r="315">
          <cell r="A315" t="str">
            <v>Cumopsis goodsir</v>
          </cell>
          <cell r="B315" t="str">
            <v>Exacte</v>
          </cell>
          <cell r="C315">
            <v>110465</v>
          </cell>
          <cell r="D315">
            <v>110465</v>
          </cell>
          <cell r="E315" t="str">
            <v>Cumopsis goodsir</v>
          </cell>
          <cell r="F315" t="str">
            <v>accepted (WoRMS 17/01/2017)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 t="str">
            <v>Non</v>
          </cell>
          <cell r="L315" t="str">
            <v>110465</v>
          </cell>
          <cell r="M315">
            <v>24602</v>
          </cell>
        </row>
        <row r="316">
          <cell r="A316" t="str">
            <v>Cumopsis longipes</v>
          </cell>
          <cell r="B316" t="str">
            <v>Exacte</v>
          </cell>
          <cell r="C316">
            <v>110466</v>
          </cell>
          <cell r="D316">
            <v>110466</v>
          </cell>
          <cell r="E316" t="str">
            <v>Cumopsis longipes</v>
          </cell>
          <cell r="F316" t="str">
            <v>accepted (WoRMS 17/01/2017)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 t="str">
            <v>Non</v>
          </cell>
          <cell r="L316" t="str">
            <v>110466</v>
          </cell>
          <cell r="M316">
            <v>24603</v>
          </cell>
        </row>
        <row r="317">
          <cell r="A317" t="str">
            <v>Cyathura carinata</v>
          </cell>
          <cell r="B317" t="str">
            <v>Exacte</v>
          </cell>
          <cell r="C317">
            <v>118474</v>
          </cell>
          <cell r="D317">
            <v>118474</v>
          </cell>
          <cell r="E317" t="str">
            <v>Cyathura carinata</v>
          </cell>
          <cell r="F317" t="str">
            <v>accepted (WoRMS 04/08/2016)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 t="str">
            <v>Non</v>
          </cell>
          <cell r="L317" t="str">
            <v>118474</v>
          </cell>
          <cell r="M317">
            <v>24605</v>
          </cell>
        </row>
        <row r="318">
          <cell r="A318" t="str">
            <v>Cyclope neritea</v>
          </cell>
          <cell r="B318" t="str">
            <v>Exacte</v>
          </cell>
          <cell r="C318">
            <v>140487</v>
          </cell>
          <cell r="D318">
            <v>876816</v>
          </cell>
          <cell r="E318" t="str">
            <v>Cyclope neritea</v>
          </cell>
          <cell r="F318" t="str">
            <v>unaccepted (WoRMS 23/08/2016)</v>
          </cell>
          <cell r="G318" t="str">
            <v>0</v>
          </cell>
          <cell r="H318" t="str">
            <v>0</v>
          </cell>
          <cell r="I318" t="str">
            <v>0</v>
          </cell>
          <cell r="J318" t="str">
            <v>0</v>
          </cell>
          <cell r="K318" t="str">
            <v>Oui</v>
          </cell>
          <cell r="L318" t="str">
            <v>140487</v>
          </cell>
          <cell r="M318">
            <v>42267</v>
          </cell>
        </row>
        <row r="319">
          <cell r="A319" t="str">
            <v>Cyclopterus lumpus</v>
          </cell>
          <cell r="B319" t="str">
            <v>Exacte</v>
          </cell>
          <cell r="C319">
            <v>127214</v>
          </cell>
          <cell r="D319">
            <v>127214</v>
          </cell>
          <cell r="E319" t="str">
            <v>Cyclopterus lumpus</v>
          </cell>
          <cell r="F319" t="str">
            <v>accepted (WoRMS 04/08/2016)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 t="str">
            <v>Non</v>
          </cell>
          <cell r="L319" t="str">
            <v>127214</v>
          </cell>
          <cell r="M319">
            <v>3551</v>
          </cell>
        </row>
        <row r="320">
          <cell r="A320" t="str">
            <v>Cylichna cylindracea</v>
          </cell>
          <cell r="B320" t="str">
            <v>Exacte</v>
          </cell>
          <cell r="C320">
            <v>139476</v>
          </cell>
          <cell r="D320">
            <v>139476</v>
          </cell>
          <cell r="E320" t="str">
            <v>Cylichna cylindracea</v>
          </cell>
          <cell r="F320" t="str">
            <v>accepted (WoRMS 04/08/2016)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 t="str">
            <v>Non</v>
          </cell>
          <cell r="L320" t="str">
            <v>139476</v>
          </cell>
          <cell r="M320">
            <v>23482</v>
          </cell>
        </row>
        <row r="321">
          <cell r="A321" t="str">
            <v>Cymodoce truncata</v>
          </cell>
          <cell r="B321" t="str">
            <v>Exacte</v>
          </cell>
          <cell r="C321">
            <v>118936</v>
          </cell>
          <cell r="D321">
            <v>118936</v>
          </cell>
          <cell r="E321" t="str">
            <v>Cymodoce truncata</v>
          </cell>
          <cell r="F321" t="str">
            <v>accepted (WoRMS 04/08/2016)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 t="str">
            <v>Non</v>
          </cell>
          <cell r="L321" t="str">
            <v>118936</v>
          </cell>
          <cell r="M321">
            <v>24106</v>
          </cell>
        </row>
        <row r="322">
          <cell r="A322" t="str">
            <v>Dasybranchus caducus</v>
          </cell>
          <cell r="B322" t="str">
            <v>Exacte</v>
          </cell>
          <cell r="C322">
            <v>129881</v>
          </cell>
          <cell r="D322">
            <v>129881</v>
          </cell>
          <cell r="E322" t="str">
            <v>Dasybranchus caducus</v>
          </cell>
          <cell r="F322" t="str">
            <v>accepted (WoRMS 04/08/2016)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 t="str">
            <v>Non</v>
          </cell>
          <cell r="L322" t="str">
            <v>129881</v>
          </cell>
          <cell r="M322">
            <v>25114</v>
          </cell>
        </row>
        <row r="323">
          <cell r="A323" t="str">
            <v>Decapoda</v>
          </cell>
          <cell r="B323" t="str">
            <v>Exacte</v>
          </cell>
          <cell r="C323">
            <v>1130</v>
          </cell>
          <cell r="D323">
            <v>1130</v>
          </cell>
          <cell r="E323" t="str">
            <v>Decapoda</v>
          </cell>
          <cell r="F323" t="str">
            <v>accepted (WoRMS 20/05/2015)</v>
          </cell>
          <cell r="G323" t="str">
            <v>1</v>
          </cell>
          <cell r="H323" t="str">
            <v>0</v>
          </cell>
          <cell r="I323" t="str">
            <v>0</v>
          </cell>
          <cell r="J323" t="str">
            <v>0</v>
          </cell>
          <cell r="K323" t="str">
            <v>Non</v>
          </cell>
          <cell r="L323" t="str">
            <v>1130</v>
          </cell>
          <cell r="M323">
            <v>3140</v>
          </cell>
        </row>
        <row r="324">
          <cell r="A324" t="str">
            <v>Deflexilodes subnudus</v>
          </cell>
          <cell r="B324" t="str">
            <v>Exacte</v>
          </cell>
          <cell r="C324">
            <v>60010221</v>
          </cell>
          <cell r="D324">
            <v>60009741</v>
          </cell>
          <cell r="E324" t="str">
            <v>Deflexilodes subnudus</v>
          </cell>
          <cell r="F324" t="str">
            <v>accepted (WoRMS 04/08/2016)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 t="str">
            <v>Non</v>
          </cell>
          <cell r="L324" t="str">
            <v>236541</v>
          </cell>
          <cell r="M324">
            <v>31090</v>
          </cell>
        </row>
        <row r="325">
          <cell r="A325" t="str">
            <v>Dendrodoa</v>
          </cell>
          <cell r="B325" t="str">
            <v>Exacte</v>
          </cell>
          <cell r="C325">
            <v>103531</v>
          </cell>
          <cell r="D325">
            <v>103531</v>
          </cell>
          <cell r="E325" t="str">
            <v>Dendrodoa</v>
          </cell>
          <cell r="F325" t="str">
            <v>accepted (WoRMS 17/01/2017)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 t="str">
            <v>Non</v>
          </cell>
          <cell r="L325" t="str">
            <v>103531</v>
          </cell>
          <cell r="M325">
            <v>29421</v>
          </cell>
        </row>
        <row r="326">
          <cell r="A326" t="str">
            <v>Devonia perrieri</v>
          </cell>
          <cell r="B326" t="str">
            <v>Exacte</v>
          </cell>
          <cell r="C326">
            <v>140365</v>
          </cell>
          <cell r="D326">
            <v>140365</v>
          </cell>
          <cell r="E326" t="str">
            <v>Devonia perrieri</v>
          </cell>
          <cell r="F326" t="str">
            <v>accepted (WoRMS 04/08/2016)</v>
          </cell>
          <cell r="G326" t="str">
            <v>1</v>
          </cell>
          <cell r="H326" t="str">
            <v>0</v>
          </cell>
          <cell r="I326" t="str">
            <v>0</v>
          </cell>
          <cell r="J326" t="str">
            <v>0</v>
          </cell>
          <cell r="K326" t="str">
            <v>Non</v>
          </cell>
          <cell r="L326" t="str">
            <v>140365</v>
          </cell>
          <cell r="M326">
            <v>24112</v>
          </cell>
        </row>
        <row r="327">
          <cell r="A327" t="str">
            <v>Dexamine spinosa</v>
          </cell>
          <cell r="B327" t="str">
            <v>Exacte</v>
          </cell>
          <cell r="C327">
            <v>102135</v>
          </cell>
          <cell r="D327">
            <v>102135</v>
          </cell>
          <cell r="E327" t="str">
            <v>Dexamine spinosa</v>
          </cell>
          <cell r="F327" t="str">
            <v>accepted (WoRMS 17/01/2017)</v>
          </cell>
          <cell r="G327" t="str">
            <v>1</v>
          </cell>
          <cell r="H327" t="str">
            <v>0</v>
          </cell>
          <cell r="I327" t="str">
            <v>0</v>
          </cell>
          <cell r="J327" t="str">
            <v>0</v>
          </cell>
          <cell r="K327" t="str">
            <v>Non</v>
          </cell>
          <cell r="L327" t="str">
            <v>102135</v>
          </cell>
          <cell r="M327">
            <v>4292</v>
          </cell>
        </row>
        <row r="328">
          <cell r="A328" t="str">
            <v>Dexamine thea</v>
          </cell>
          <cell r="B328" t="str">
            <v>Non trouvé</v>
          </cell>
        </row>
        <row r="329">
          <cell r="A329" t="str">
            <v>Diastylis</v>
          </cell>
          <cell r="B329" t="str">
            <v>Exacte</v>
          </cell>
          <cell r="C329">
            <v>110398</v>
          </cell>
          <cell r="D329">
            <v>110398</v>
          </cell>
          <cell r="E329" t="str">
            <v>Diastylis</v>
          </cell>
          <cell r="F329" t="str">
            <v>accepted (WoRMS 17/01/2017)</v>
          </cell>
          <cell r="G329" t="str">
            <v>1</v>
          </cell>
          <cell r="H329" t="str">
            <v>0</v>
          </cell>
          <cell r="I329" t="str">
            <v>0</v>
          </cell>
          <cell r="J329" t="str">
            <v>0</v>
          </cell>
          <cell r="K329" t="str">
            <v>Non</v>
          </cell>
          <cell r="L329" t="str">
            <v>110398</v>
          </cell>
          <cell r="M329">
            <v>23357</v>
          </cell>
        </row>
        <row r="330">
          <cell r="A330" t="str">
            <v>Diastylis rugosa</v>
          </cell>
          <cell r="B330" t="str">
            <v>Exacte</v>
          </cell>
          <cell r="C330">
            <v>110488</v>
          </cell>
          <cell r="D330">
            <v>110488</v>
          </cell>
          <cell r="E330" t="str">
            <v>Diastylis rugosa</v>
          </cell>
          <cell r="F330" t="str">
            <v>accepted (WoRMS 17/01/2017)</v>
          </cell>
          <cell r="G330" t="str">
            <v>1</v>
          </cell>
          <cell r="H330" t="str">
            <v>0</v>
          </cell>
          <cell r="I330" t="str">
            <v>0</v>
          </cell>
          <cell r="J330" t="str">
            <v>0</v>
          </cell>
          <cell r="K330" t="str">
            <v>Non</v>
          </cell>
          <cell r="L330" t="str">
            <v>110488</v>
          </cell>
          <cell r="M330">
            <v>23686</v>
          </cell>
        </row>
        <row r="331">
          <cell r="A331" t="str">
            <v>Didemnidae</v>
          </cell>
          <cell r="B331" t="str">
            <v>Exacte</v>
          </cell>
          <cell r="C331">
            <v>103439</v>
          </cell>
          <cell r="D331">
            <v>103439</v>
          </cell>
          <cell r="E331" t="str">
            <v>Didemnidae</v>
          </cell>
          <cell r="F331" t="str">
            <v>accepted (WoRMS 17/01/2017)</v>
          </cell>
          <cell r="G331" t="str">
            <v>1</v>
          </cell>
          <cell r="H331" t="str">
            <v>0</v>
          </cell>
          <cell r="I331" t="str">
            <v>0</v>
          </cell>
          <cell r="J331" t="str">
            <v>0</v>
          </cell>
          <cell r="K331" t="str">
            <v>Non</v>
          </cell>
          <cell r="L331" t="str">
            <v>103439</v>
          </cell>
          <cell r="M331">
            <v>29336</v>
          </cell>
        </row>
        <row r="332">
          <cell r="A332" t="str">
            <v>Diodora graeca</v>
          </cell>
          <cell r="B332" t="str">
            <v>Exacte</v>
          </cell>
          <cell r="C332">
            <v>139951</v>
          </cell>
          <cell r="D332">
            <v>139951</v>
          </cell>
          <cell r="E332" t="str">
            <v>Diodora graeca</v>
          </cell>
          <cell r="F332" t="str">
            <v>accepted (WoRMS 04/08/2016)</v>
          </cell>
          <cell r="G332" t="str">
            <v>1</v>
          </cell>
          <cell r="H332" t="str">
            <v>0</v>
          </cell>
          <cell r="I332" t="str">
            <v>0</v>
          </cell>
          <cell r="J332" t="str">
            <v>0</v>
          </cell>
          <cell r="K332" t="str">
            <v>Non</v>
          </cell>
          <cell r="L332" t="str">
            <v>139951</v>
          </cell>
          <cell r="M332">
            <v>25460</v>
          </cell>
        </row>
        <row r="333">
          <cell r="A333" t="str">
            <v>Diogenes pugilator</v>
          </cell>
          <cell r="B333" t="str">
            <v>Exacte</v>
          </cell>
          <cell r="C333">
            <v>107199</v>
          </cell>
          <cell r="D333">
            <v>107199</v>
          </cell>
          <cell r="E333" t="str">
            <v>Diogenes pugilator</v>
          </cell>
          <cell r="F333" t="str">
            <v>accepted (WoRMS 17/01/2017)</v>
          </cell>
          <cell r="G333" t="str">
            <v>1</v>
          </cell>
          <cell r="H333" t="str">
            <v>0</v>
          </cell>
          <cell r="I333" t="str">
            <v>0</v>
          </cell>
          <cell r="J333" t="str">
            <v>0</v>
          </cell>
          <cell r="K333" t="str">
            <v>Non</v>
          </cell>
          <cell r="L333" t="str">
            <v>107199</v>
          </cell>
          <cell r="M333">
            <v>3906</v>
          </cell>
        </row>
        <row r="334">
          <cell r="A334" t="str">
            <v>Diopatra neapolitana</v>
          </cell>
          <cell r="B334" t="str">
            <v>Exacte</v>
          </cell>
          <cell r="C334">
            <v>130460</v>
          </cell>
          <cell r="D334">
            <v>130460</v>
          </cell>
          <cell r="E334" t="str">
            <v>Diopatra neapolitana</v>
          </cell>
          <cell r="F334" t="str">
            <v>accepted (WoRMS 04/08/2016)</v>
          </cell>
          <cell r="G334" t="str">
            <v>1</v>
          </cell>
          <cell r="H334" t="str">
            <v>0</v>
          </cell>
          <cell r="I334" t="str">
            <v>0</v>
          </cell>
          <cell r="J334" t="str">
            <v>0</v>
          </cell>
          <cell r="K334" t="str">
            <v>Non</v>
          </cell>
          <cell r="L334" t="str">
            <v>130460</v>
          </cell>
          <cell r="M334">
            <v>24959</v>
          </cell>
        </row>
        <row r="335">
          <cell r="A335" t="str">
            <v>Dioplosyllis cirrosa</v>
          </cell>
          <cell r="B335" t="str">
            <v>Exacte</v>
          </cell>
          <cell r="C335">
            <v>131285</v>
          </cell>
          <cell r="D335">
            <v>131285</v>
          </cell>
          <cell r="E335" t="str">
            <v>Dioplosyllis cirrosa</v>
          </cell>
          <cell r="F335" t="str">
            <v>accepted (WoRMS 04/08/2016)</v>
          </cell>
          <cell r="G335" t="str">
            <v>1</v>
          </cell>
          <cell r="H335" t="str">
            <v>0</v>
          </cell>
          <cell r="I335" t="str">
            <v>0</v>
          </cell>
          <cell r="J335" t="str">
            <v>0</v>
          </cell>
          <cell r="K335" t="str">
            <v>Non</v>
          </cell>
          <cell r="L335" t="str">
            <v>131285</v>
          </cell>
          <cell r="M335">
            <v>35257</v>
          </cell>
        </row>
        <row r="336">
          <cell r="A336" t="str">
            <v>Diplecogaster</v>
          </cell>
          <cell r="B336" t="str">
            <v>Exacte</v>
          </cell>
          <cell r="C336">
            <v>125779</v>
          </cell>
          <cell r="D336">
            <v>125779</v>
          </cell>
          <cell r="E336" t="str">
            <v>Diplecogaster</v>
          </cell>
          <cell r="F336" t="str">
            <v>accepted (WoRMS 04/08/2016)</v>
          </cell>
          <cell r="G336" t="str">
            <v>1</v>
          </cell>
          <cell r="H336" t="str">
            <v>0</v>
          </cell>
          <cell r="I336" t="str">
            <v>0</v>
          </cell>
          <cell r="J336" t="str">
            <v>0</v>
          </cell>
          <cell r="K336" t="str">
            <v>Non</v>
          </cell>
          <cell r="L336" t="str">
            <v>125779</v>
          </cell>
          <cell r="M336">
            <v>3414</v>
          </cell>
        </row>
        <row r="337">
          <cell r="A337" t="str">
            <v>Diplocirrus glaucus</v>
          </cell>
          <cell r="B337" t="str">
            <v>Exacte</v>
          </cell>
          <cell r="C337">
            <v>130100</v>
          </cell>
          <cell r="D337">
            <v>130100</v>
          </cell>
          <cell r="E337" t="str">
            <v>Diplocirrus glaucus</v>
          </cell>
          <cell r="F337" t="str">
            <v>accepted (WoRMS 04/08/2016)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 t="str">
            <v>Non</v>
          </cell>
          <cell r="L337" t="str">
            <v>130100</v>
          </cell>
          <cell r="M337">
            <v>24624</v>
          </cell>
        </row>
        <row r="338">
          <cell r="A338" t="str">
            <v>Diplodonta rotundata</v>
          </cell>
          <cell r="B338" t="str">
            <v>Exacte</v>
          </cell>
          <cell r="C338">
            <v>141883</v>
          </cell>
          <cell r="D338">
            <v>141883</v>
          </cell>
          <cell r="E338" t="str">
            <v>Diplodonta rotundata</v>
          </cell>
          <cell r="F338" t="str">
            <v>accepted (WoRMS 04/08/2016)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 t="str">
            <v>Non</v>
          </cell>
          <cell r="L338" t="str">
            <v>141883</v>
          </cell>
          <cell r="M338">
            <v>24116</v>
          </cell>
        </row>
        <row r="339">
          <cell r="A339" t="str">
            <v>Dipolydora</v>
          </cell>
          <cell r="B339" t="str">
            <v>Exacte</v>
          </cell>
          <cell r="C339">
            <v>129611</v>
          </cell>
          <cell r="D339">
            <v>129611</v>
          </cell>
          <cell r="E339" t="str">
            <v>Dipolydora</v>
          </cell>
          <cell r="F339" t="str">
            <v>accepted (WoRMS 04/08/2016)</v>
          </cell>
          <cell r="G339" t="str">
            <v>1</v>
          </cell>
          <cell r="H339" t="str">
            <v>0</v>
          </cell>
          <cell r="I339" t="str">
            <v>0</v>
          </cell>
          <cell r="J339" t="str">
            <v>0</v>
          </cell>
          <cell r="K339" t="str">
            <v>Non</v>
          </cell>
          <cell r="L339" t="str">
            <v>129611</v>
          </cell>
          <cell r="M339">
            <v>22921</v>
          </cell>
        </row>
        <row r="340">
          <cell r="A340" t="str">
            <v>Dipolydora caulleryi</v>
          </cell>
          <cell r="B340" t="str">
            <v>Exacte</v>
          </cell>
          <cell r="C340">
            <v>131116</v>
          </cell>
          <cell r="D340">
            <v>131116</v>
          </cell>
          <cell r="E340" t="str">
            <v>Dipolydora caulleryi</v>
          </cell>
          <cell r="F340" t="str">
            <v>accepted (WoRMS 04/08/2016)</v>
          </cell>
          <cell r="G340" t="str">
            <v>1</v>
          </cell>
          <cell r="H340" t="str">
            <v>0</v>
          </cell>
          <cell r="I340" t="str">
            <v>0</v>
          </cell>
          <cell r="J340" t="str">
            <v>0</v>
          </cell>
          <cell r="K340" t="str">
            <v>Non</v>
          </cell>
          <cell r="L340" t="str">
            <v>131116</v>
          </cell>
          <cell r="M340">
            <v>26380</v>
          </cell>
        </row>
        <row r="341">
          <cell r="A341" t="str">
            <v>Dipolydora coeca</v>
          </cell>
          <cell r="B341" t="str">
            <v>Exacte</v>
          </cell>
          <cell r="C341">
            <v>131117</v>
          </cell>
          <cell r="D341">
            <v>131117</v>
          </cell>
          <cell r="E341" t="str">
            <v>Dipolydora coeca</v>
          </cell>
          <cell r="F341" t="str">
            <v>accepted (WoRMS 04/08/2016)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 t="str">
            <v>Non</v>
          </cell>
          <cell r="L341" t="str">
            <v>131117</v>
          </cell>
          <cell r="M341">
            <v>23435</v>
          </cell>
        </row>
        <row r="342">
          <cell r="A342" t="str">
            <v>Dipolydora giardi</v>
          </cell>
          <cell r="B342" t="str">
            <v>Exacte</v>
          </cell>
          <cell r="C342">
            <v>131119</v>
          </cell>
          <cell r="D342">
            <v>131119</v>
          </cell>
          <cell r="E342" t="str">
            <v>Dipolydora giardi</v>
          </cell>
          <cell r="F342" t="str">
            <v>accepted (WoRMS 04/08/2016)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 t="str">
            <v>Non</v>
          </cell>
          <cell r="L342" t="str">
            <v>131119</v>
          </cell>
          <cell r="M342">
            <v>26379</v>
          </cell>
        </row>
        <row r="343">
          <cell r="A343" t="str">
            <v>Discodoris</v>
          </cell>
          <cell r="B343" t="str">
            <v>Exacte</v>
          </cell>
          <cell r="C343">
            <v>137897</v>
          </cell>
          <cell r="D343">
            <v>137897</v>
          </cell>
          <cell r="E343" t="str">
            <v>Discodoris</v>
          </cell>
          <cell r="F343" t="str">
            <v>accepted (WoRMS 04/08/2016)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 t="str">
            <v>Non</v>
          </cell>
          <cell r="L343" t="str">
            <v>137897</v>
          </cell>
          <cell r="M343">
            <v>29233</v>
          </cell>
        </row>
        <row r="344">
          <cell r="A344" t="str">
            <v>Donacilla cornea</v>
          </cell>
          <cell r="B344" t="str">
            <v>Exacte</v>
          </cell>
          <cell r="C344">
            <v>140350</v>
          </cell>
          <cell r="D344">
            <v>140350</v>
          </cell>
          <cell r="E344" t="str">
            <v>Donacilla cornea</v>
          </cell>
          <cell r="F344" t="str">
            <v>accepted (WoRMS 04/08/2016)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 t="str">
            <v>Non</v>
          </cell>
          <cell r="L344" t="str">
            <v>140350</v>
          </cell>
          <cell r="M344">
            <v>24117</v>
          </cell>
        </row>
        <row r="345">
          <cell r="A345" t="str">
            <v>Donax trunculus</v>
          </cell>
          <cell r="B345" t="str">
            <v>Exacte</v>
          </cell>
          <cell r="C345">
            <v>139602</v>
          </cell>
          <cell r="D345">
            <v>139602</v>
          </cell>
          <cell r="E345" t="str">
            <v>Donax trunculus</v>
          </cell>
          <cell r="F345" t="str">
            <v>accepted (WoRMS 04/08/2016)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 t="str">
            <v>Non</v>
          </cell>
          <cell r="L345" t="str">
            <v>139602</v>
          </cell>
          <cell r="M345">
            <v>4195</v>
          </cell>
        </row>
        <row r="346">
          <cell r="A346" t="str">
            <v>Donax variegatus</v>
          </cell>
          <cell r="B346" t="str">
            <v>Exacte</v>
          </cell>
          <cell r="C346">
            <v>60001140</v>
          </cell>
          <cell r="D346">
            <v>60001140</v>
          </cell>
          <cell r="E346" t="str">
            <v>Donax variegatus</v>
          </cell>
          <cell r="F346" t="str">
            <v>accepted (WoRMS 04/08/2016)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 t="str">
            <v>Non</v>
          </cell>
          <cell r="L346" t="str">
            <v>152220</v>
          </cell>
          <cell r="M346">
            <v>23645</v>
          </cell>
        </row>
        <row r="347">
          <cell r="A347" t="str">
            <v>Donax vittatus</v>
          </cell>
          <cell r="B347" t="str">
            <v>Exacte</v>
          </cell>
          <cell r="C347">
            <v>139604</v>
          </cell>
          <cell r="D347">
            <v>139604</v>
          </cell>
          <cell r="E347" t="str">
            <v>Donax vittatus</v>
          </cell>
          <cell r="F347" t="str">
            <v>accepted (WoRMS 04/08/2016)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 t="str">
            <v>Non</v>
          </cell>
          <cell r="L347" t="str">
            <v>139604</v>
          </cell>
          <cell r="M347">
            <v>4197</v>
          </cell>
        </row>
        <row r="348">
          <cell r="A348" t="str">
            <v>Doris</v>
          </cell>
          <cell r="B348" t="str">
            <v>Exacte</v>
          </cell>
          <cell r="C348">
            <v>137914</v>
          </cell>
          <cell r="D348">
            <v>137914</v>
          </cell>
          <cell r="E348" t="str">
            <v>Doris</v>
          </cell>
          <cell r="F348" t="str">
            <v>accepted (WoRMS 04/08/2016)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 t="str">
            <v>Non</v>
          </cell>
          <cell r="L348" t="str">
            <v>137914</v>
          </cell>
          <cell r="M348">
            <v>29630</v>
          </cell>
        </row>
        <row r="349">
          <cell r="A349" t="str">
            <v>Doris pseudoargus</v>
          </cell>
          <cell r="B349" t="str">
            <v>Exacte</v>
          </cell>
          <cell r="C349">
            <v>181228</v>
          </cell>
          <cell r="D349">
            <v>181228</v>
          </cell>
          <cell r="E349" t="str">
            <v>Doris pseudoargus</v>
          </cell>
          <cell r="F349" t="str">
            <v>accepted (WoRMS 04/08/2016)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 t="str">
            <v>Non</v>
          </cell>
          <cell r="L349" t="str">
            <v>181228</v>
          </cell>
          <cell r="M349">
            <v>31188</v>
          </cell>
        </row>
        <row r="350">
          <cell r="A350" t="str">
            <v>Doris verrucosa</v>
          </cell>
          <cell r="B350" t="str">
            <v>Exacte</v>
          </cell>
          <cell r="C350">
            <v>139623</v>
          </cell>
          <cell r="D350">
            <v>139623</v>
          </cell>
          <cell r="E350" t="str">
            <v>Doris verrucosa</v>
          </cell>
          <cell r="F350" t="str">
            <v>accepted (WoRMS 04/08/2016)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 t="str">
            <v>Non</v>
          </cell>
          <cell r="L350" t="str">
            <v>139623</v>
          </cell>
          <cell r="M350">
            <v>26377</v>
          </cell>
        </row>
        <row r="351">
          <cell r="A351" t="str">
            <v>Dorvillea rubrovittata</v>
          </cell>
          <cell r="B351" t="str">
            <v>Exacte</v>
          </cell>
          <cell r="C351">
            <v>130008</v>
          </cell>
          <cell r="D351">
            <v>130008</v>
          </cell>
          <cell r="E351" t="str">
            <v>Dorvillea rubrovittata</v>
          </cell>
          <cell r="F351" t="str">
            <v>accepted (WoRMS 04/08/2016)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 t="str">
            <v>Non</v>
          </cell>
          <cell r="L351" t="str">
            <v>130008</v>
          </cell>
          <cell r="M351">
            <v>26376</v>
          </cell>
        </row>
        <row r="352">
          <cell r="A352" t="str">
            <v>Dosinia exoleta</v>
          </cell>
          <cell r="B352" t="str">
            <v>Exacte</v>
          </cell>
          <cell r="C352">
            <v>141911</v>
          </cell>
          <cell r="D352">
            <v>141911</v>
          </cell>
          <cell r="E352" t="str">
            <v>Dosinia exoleta</v>
          </cell>
          <cell r="F352" t="str">
            <v>accepted (WoRMS 04/08/2016)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 t="str">
            <v>Non</v>
          </cell>
          <cell r="L352" t="str">
            <v>141911</v>
          </cell>
          <cell r="M352">
            <v>4583</v>
          </cell>
        </row>
        <row r="353">
          <cell r="A353" t="str">
            <v>Dosinia lupinus</v>
          </cell>
          <cell r="B353" t="str">
            <v>Exacte</v>
          </cell>
          <cell r="C353">
            <v>141912</v>
          </cell>
          <cell r="D353">
            <v>141912</v>
          </cell>
          <cell r="E353" t="str">
            <v>Dosinia lupinus</v>
          </cell>
          <cell r="F353" t="str">
            <v>accepted (WoRMS 04/08/2016)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 t="str">
            <v>Non</v>
          </cell>
          <cell r="L353" t="str">
            <v>141912</v>
          </cell>
          <cell r="M353">
            <v>24629</v>
          </cell>
        </row>
        <row r="354">
          <cell r="A354" t="str">
            <v>Doto</v>
          </cell>
          <cell r="B354" t="str">
            <v>Exacte</v>
          </cell>
          <cell r="C354">
            <v>137916</v>
          </cell>
          <cell r="D354">
            <v>137916</v>
          </cell>
          <cell r="E354" t="str">
            <v>Doto</v>
          </cell>
          <cell r="F354" t="str">
            <v>accepted (WoRMS 04/08/2016)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 t="str">
            <v>Non</v>
          </cell>
          <cell r="L354" t="str">
            <v>137916</v>
          </cell>
          <cell r="M354">
            <v>29212</v>
          </cell>
        </row>
        <row r="355">
          <cell r="A355" t="str">
            <v>Doto coronata</v>
          </cell>
          <cell r="B355" t="str">
            <v>Exacte</v>
          </cell>
          <cell r="C355">
            <v>139631</v>
          </cell>
          <cell r="D355">
            <v>139631</v>
          </cell>
          <cell r="E355" t="str">
            <v>Doto coronata</v>
          </cell>
          <cell r="F355" t="str">
            <v>accepted (WoRMS 04/08/2016)</v>
          </cell>
          <cell r="G355" t="str">
            <v>1</v>
          </cell>
          <cell r="H355" t="str">
            <v>0</v>
          </cell>
          <cell r="I355" t="str">
            <v>0</v>
          </cell>
          <cell r="J355" t="str">
            <v>0</v>
          </cell>
          <cell r="K355" t="str">
            <v>Non</v>
          </cell>
          <cell r="L355" t="str">
            <v>139631</v>
          </cell>
          <cell r="M355">
            <v>29548</v>
          </cell>
        </row>
        <row r="356">
          <cell r="A356" t="str">
            <v>Drilonereis</v>
          </cell>
          <cell r="B356" t="str">
            <v>Exacte</v>
          </cell>
          <cell r="C356">
            <v>129200</v>
          </cell>
          <cell r="D356">
            <v>129200</v>
          </cell>
          <cell r="E356" t="str">
            <v>Drilonereis</v>
          </cell>
          <cell r="F356" t="str">
            <v>accepted (WoRMS 04/08/2016)</v>
          </cell>
          <cell r="G356" t="str">
            <v>1</v>
          </cell>
          <cell r="H356" t="str">
            <v>0</v>
          </cell>
          <cell r="I356" t="str">
            <v>0</v>
          </cell>
          <cell r="J356" t="str">
            <v>0</v>
          </cell>
          <cell r="K356" t="str">
            <v>Non</v>
          </cell>
          <cell r="L356" t="str">
            <v>129200</v>
          </cell>
          <cell r="M356">
            <v>24631</v>
          </cell>
        </row>
        <row r="357">
          <cell r="A357" t="str">
            <v>Drilonereis filum</v>
          </cell>
          <cell r="B357" t="str">
            <v>Exacte</v>
          </cell>
          <cell r="C357">
            <v>129856</v>
          </cell>
          <cell r="D357">
            <v>129856</v>
          </cell>
          <cell r="E357" t="str">
            <v>Drilonereis filum</v>
          </cell>
          <cell r="F357" t="str">
            <v>accepted (WoRMS 04/08/2016)</v>
          </cell>
          <cell r="G357" t="str">
            <v>1</v>
          </cell>
          <cell r="H357" t="str">
            <v>0</v>
          </cell>
          <cell r="I357" t="str">
            <v>0</v>
          </cell>
          <cell r="J357" t="str">
            <v>0</v>
          </cell>
          <cell r="K357" t="str">
            <v>Non</v>
          </cell>
          <cell r="L357" t="str">
            <v>129856</v>
          </cell>
          <cell r="M357">
            <v>25122</v>
          </cell>
        </row>
        <row r="358">
          <cell r="A358" t="str">
            <v>Dynamene bidentata</v>
          </cell>
          <cell r="B358" t="str">
            <v>Exacte</v>
          </cell>
          <cell r="C358">
            <v>60002741</v>
          </cell>
          <cell r="D358">
            <v>60002608</v>
          </cell>
          <cell r="E358" t="str">
            <v>Dynamene bidentata</v>
          </cell>
          <cell r="F358" t="str">
            <v>accepted (WoRMS 04/08/2016)</v>
          </cell>
          <cell r="G358" t="str">
            <v>1</v>
          </cell>
          <cell r="H358" t="str">
            <v>0</v>
          </cell>
          <cell r="I358" t="str">
            <v>0</v>
          </cell>
          <cell r="J358" t="str">
            <v>0</v>
          </cell>
          <cell r="K358" t="str">
            <v>Non</v>
          </cell>
          <cell r="L358" t="str">
            <v>256988</v>
          </cell>
          <cell r="M358">
            <v>24360</v>
          </cell>
        </row>
        <row r="359">
          <cell r="A359" t="str">
            <v>Dynamene magnitorata</v>
          </cell>
          <cell r="B359" t="str">
            <v>Non trouvé</v>
          </cell>
        </row>
        <row r="360">
          <cell r="A360" t="str">
            <v>Dysidea fragilis</v>
          </cell>
          <cell r="B360" t="str">
            <v>Exacte</v>
          </cell>
          <cell r="C360">
            <v>132324</v>
          </cell>
          <cell r="D360">
            <v>132324</v>
          </cell>
          <cell r="E360" t="str">
            <v>Dysidea fragilis</v>
          </cell>
          <cell r="F360" t="str">
            <v>accepted (WoRMS 04/08/2016)</v>
          </cell>
          <cell r="G360" t="str">
            <v>1</v>
          </cell>
          <cell r="H360" t="str">
            <v>0</v>
          </cell>
          <cell r="I360" t="str">
            <v>0</v>
          </cell>
          <cell r="J360" t="str">
            <v>0</v>
          </cell>
          <cell r="K360" t="str">
            <v>Non</v>
          </cell>
          <cell r="L360" t="str">
            <v>132324</v>
          </cell>
          <cell r="M360">
            <v>29728</v>
          </cell>
        </row>
        <row r="361">
          <cell r="A361" t="str">
            <v>Dysponetus</v>
          </cell>
          <cell r="B361" t="str">
            <v>Exacte</v>
          </cell>
          <cell r="C361">
            <v>60013650</v>
          </cell>
          <cell r="D361">
            <v>60013150</v>
          </cell>
          <cell r="E361" t="str">
            <v>Dysponetus</v>
          </cell>
          <cell r="F361" t="str">
            <v>accepted (WoRMS 04/08/2016)</v>
          </cell>
          <cell r="G361" t="str">
            <v>1</v>
          </cell>
          <cell r="H361" t="str">
            <v>0</v>
          </cell>
          <cell r="I361" t="str">
            <v>0</v>
          </cell>
          <cell r="J361" t="str">
            <v>0</v>
          </cell>
          <cell r="K361" t="str">
            <v>Non</v>
          </cell>
          <cell r="L361" t="str">
            <v>129236</v>
          </cell>
          <cell r="M361">
            <v>40537</v>
          </cell>
        </row>
        <row r="362">
          <cell r="A362" t="str">
            <v>Eatonina fulgida</v>
          </cell>
          <cell r="B362" t="str">
            <v>Non trouvé</v>
          </cell>
        </row>
        <row r="363">
          <cell r="A363" t="str">
            <v>Ebalia</v>
          </cell>
          <cell r="B363" t="str">
            <v>Exacte</v>
          </cell>
          <cell r="C363">
            <v>106889</v>
          </cell>
          <cell r="D363">
            <v>106889</v>
          </cell>
          <cell r="E363" t="str">
            <v>Ebalia</v>
          </cell>
          <cell r="F363" t="str">
            <v>accepted (WoRMS 17/01/2017)</v>
          </cell>
          <cell r="G363" t="str">
            <v>1</v>
          </cell>
          <cell r="H363" t="str">
            <v>0</v>
          </cell>
          <cell r="I363" t="str">
            <v>0</v>
          </cell>
          <cell r="J363" t="str">
            <v>0</v>
          </cell>
          <cell r="K363" t="str">
            <v>Non</v>
          </cell>
          <cell r="L363" t="str">
            <v>106889</v>
          </cell>
          <cell r="M363">
            <v>3976</v>
          </cell>
        </row>
        <row r="364">
          <cell r="A364" t="str">
            <v>Ebalia granulosa</v>
          </cell>
          <cell r="B364" t="str">
            <v>Exacte</v>
          </cell>
          <cell r="C364">
            <v>107298</v>
          </cell>
          <cell r="D364">
            <v>107298</v>
          </cell>
          <cell r="E364" t="str">
            <v>Ebalia granulosa</v>
          </cell>
          <cell r="F364" t="str">
            <v>accepted (WoRMS 17/01/2017)</v>
          </cell>
          <cell r="G364" t="str">
            <v>1</v>
          </cell>
          <cell r="H364" t="str">
            <v>0</v>
          </cell>
          <cell r="I364" t="str">
            <v>0</v>
          </cell>
          <cell r="J364" t="str">
            <v>0</v>
          </cell>
          <cell r="K364" t="str">
            <v>Non</v>
          </cell>
          <cell r="L364" t="str">
            <v>107298</v>
          </cell>
          <cell r="M364">
            <v>3980</v>
          </cell>
        </row>
        <row r="365">
          <cell r="A365" t="str">
            <v>Ebalia tuberosa</v>
          </cell>
          <cell r="B365" t="str">
            <v>Exacte</v>
          </cell>
          <cell r="C365">
            <v>107301</v>
          </cell>
          <cell r="D365">
            <v>107301</v>
          </cell>
          <cell r="E365" t="str">
            <v>Ebalia tuberosa</v>
          </cell>
          <cell r="F365" t="str">
            <v>accepted (WoRMS 17/01/2017)</v>
          </cell>
          <cell r="G365" t="str">
            <v>1</v>
          </cell>
          <cell r="H365" t="str">
            <v>0</v>
          </cell>
          <cell r="I365" t="str">
            <v>0</v>
          </cell>
          <cell r="J365" t="str">
            <v>0</v>
          </cell>
          <cell r="K365" t="str">
            <v>Non</v>
          </cell>
          <cell r="L365" t="str">
            <v>107301</v>
          </cell>
          <cell r="M365">
            <v>3978</v>
          </cell>
        </row>
        <row r="366">
          <cell r="A366" t="str">
            <v>Ebalia tumefacta</v>
          </cell>
          <cell r="B366" t="str">
            <v>Exacte</v>
          </cell>
          <cell r="C366">
            <v>107302</v>
          </cell>
          <cell r="D366">
            <v>107302</v>
          </cell>
          <cell r="E366" t="str">
            <v>Ebalia tumefacta</v>
          </cell>
          <cell r="F366" t="str">
            <v>accepted (WoRMS 17/01/2017)</v>
          </cell>
          <cell r="G366" t="str">
            <v>1</v>
          </cell>
          <cell r="H366" t="str">
            <v>0</v>
          </cell>
          <cell r="I366" t="str">
            <v>0</v>
          </cell>
          <cell r="J366" t="str">
            <v>0</v>
          </cell>
          <cell r="K366" t="str">
            <v>Non</v>
          </cell>
          <cell r="L366" t="str">
            <v>107302</v>
          </cell>
          <cell r="M366">
            <v>3983</v>
          </cell>
        </row>
        <row r="367">
          <cell r="A367" t="str">
            <v>Echiichthys vipera</v>
          </cell>
          <cell r="B367" t="str">
            <v>Exacte</v>
          </cell>
          <cell r="C367">
            <v>150630</v>
          </cell>
          <cell r="D367">
            <v>150630</v>
          </cell>
          <cell r="E367" t="str">
            <v>Echiichthys vipera</v>
          </cell>
          <cell r="F367" t="str">
            <v>accepted (WoRMS 04/08/2016)</v>
          </cell>
          <cell r="G367" t="str">
            <v>1</v>
          </cell>
          <cell r="H367" t="str">
            <v>0</v>
          </cell>
          <cell r="I367" t="str">
            <v>0</v>
          </cell>
          <cell r="J367" t="str">
            <v>0</v>
          </cell>
          <cell r="K367" t="str">
            <v>Non</v>
          </cell>
          <cell r="L367" t="str">
            <v>150630</v>
          </cell>
          <cell r="M367">
            <v>3499</v>
          </cell>
        </row>
        <row r="368">
          <cell r="A368" t="str">
            <v>Echinocardium cordatum</v>
          </cell>
          <cell r="B368" t="str">
            <v>Exacte</v>
          </cell>
          <cell r="C368">
            <v>124392</v>
          </cell>
          <cell r="D368">
            <v>124392</v>
          </cell>
          <cell r="E368" t="str">
            <v>Echinocardium cordatum</v>
          </cell>
          <cell r="F368" t="str">
            <v>accepted (WoRMS 04/08/2016)</v>
          </cell>
          <cell r="G368" t="str">
            <v>1</v>
          </cell>
          <cell r="H368" t="str">
            <v>0</v>
          </cell>
          <cell r="I368" t="str">
            <v>0</v>
          </cell>
          <cell r="J368" t="str">
            <v>0</v>
          </cell>
          <cell r="K368" t="str">
            <v>Non</v>
          </cell>
          <cell r="L368" t="str">
            <v>124392</v>
          </cell>
          <cell r="M368">
            <v>25406</v>
          </cell>
        </row>
        <row r="369">
          <cell r="A369" t="str">
            <v>Echinocardium mortenseni</v>
          </cell>
          <cell r="B369" t="str">
            <v>Exacte</v>
          </cell>
          <cell r="C369">
            <v>124400</v>
          </cell>
          <cell r="D369">
            <v>124400</v>
          </cell>
          <cell r="E369" t="str">
            <v>Echinocardium mortenseni</v>
          </cell>
          <cell r="F369" t="str">
            <v>accepted (WoRMS 04/08/2016)</v>
          </cell>
          <cell r="G369" t="str">
            <v>1</v>
          </cell>
          <cell r="H369" t="str">
            <v>0</v>
          </cell>
          <cell r="I369" t="str">
            <v>0</v>
          </cell>
          <cell r="J369" t="str">
            <v>0</v>
          </cell>
          <cell r="K369" t="str">
            <v>Non</v>
          </cell>
          <cell r="L369" t="str">
            <v>124400</v>
          </cell>
          <cell r="M369">
            <v>26374</v>
          </cell>
        </row>
        <row r="370">
          <cell r="A370" t="str">
            <v>Echinocardium pennatifidum</v>
          </cell>
          <cell r="B370" t="str">
            <v>Non trouvé</v>
          </cell>
        </row>
        <row r="371">
          <cell r="A371" t="str">
            <v>Echinocyamus pusillus</v>
          </cell>
          <cell r="B371" t="str">
            <v>Exacte</v>
          </cell>
          <cell r="C371">
            <v>124273</v>
          </cell>
          <cell r="D371">
            <v>124273</v>
          </cell>
          <cell r="E371" t="str">
            <v>Echinocyamus pusillus</v>
          </cell>
          <cell r="F371" t="str">
            <v>accepted (WoRMS 04/08/2016)</v>
          </cell>
          <cell r="G371" t="str">
            <v>1</v>
          </cell>
          <cell r="H371" t="str">
            <v>0</v>
          </cell>
          <cell r="I371" t="str">
            <v>0</v>
          </cell>
          <cell r="J371" t="str">
            <v>0</v>
          </cell>
          <cell r="K371" t="str">
            <v>Non</v>
          </cell>
          <cell r="L371" t="str">
            <v>124273</v>
          </cell>
          <cell r="M371">
            <v>25463</v>
          </cell>
        </row>
        <row r="372">
          <cell r="A372" t="str">
            <v>Echinogammarus</v>
          </cell>
          <cell r="B372" t="str">
            <v>Exacte</v>
          </cell>
          <cell r="C372">
            <v>101535</v>
          </cell>
          <cell r="D372">
            <v>101535</v>
          </cell>
          <cell r="E372" t="str">
            <v>Echinogammarus</v>
          </cell>
          <cell r="F372" t="str">
            <v>accepted (WoRMS 17/01/2017)</v>
          </cell>
          <cell r="G372" t="str">
            <v>1</v>
          </cell>
          <cell r="H372" t="str">
            <v>0</v>
          </cell>
          <cell r="I372" t="str">
            <v>0</v>
          </cell>
          <cell r="J372" t="str">
            <v>0</v>
          </cell>
          <cell r="K372" t="str">
            <v>Non</v>
          </cell>
          <cell r="L372" t="str">
            <v>101535</v>
          </cell>
          <cell r="M372">
            <v>888</v>
          </cell>
        </row>
        <row r="373">
          <cell r="A373" t="str">
            <v>Echinogammarus marinus</v>
          </cell>
          <cell r="B373" t="str">
            <v>Exacte</v>
          </cell>
          <cell r="C373">
            <v>102261</v>
          </cell>
          <cell r="D373">
            <v>102261</v>
          </cell>
          <cell r="E373" t="str">
            <v>Echinogammarus marinus</v>
          </cell>
          <cell r="F373" t="str">
            <v>accepted (WoRMS 17/01/2017)</v>
          </cell>
          <cell r="G373" t="str">
            <v>1</v>
          </cell>
          <cell r="H373" t="str">
            <v>0</v>
          </cell>
          <cell r="I373" t="str">
            <v>0</v>
          </cell>
          <cell r="J373" t="str">
            <v>0</v>
          </cell>
          <cell r="K373" t="str">
            <v>Non</v>
          </cell>
          <cell r="L373" t="str">
            <v>102261</v>
          </cell>
          <cell r="M373">
            <v>22938</v>
          </cell>
        </row>
        <row r="374">
          <cell r="A374" t="str">
            <v>Echinogammarus obtusatus</v>
          </cell>
          <cell r="B374" t="str">
            <v>Exacte</v>
          </cell>
          <cell r="C374">
            <v>60001620</v>
          </cell>
          <cell r="D374">
            <v>60001560</v>
          </cell>
          <cell r="E374" t="str">
            <v>Echinogammarus obtusatus</v>
          </cell>
          <cell r="F374" t="str">
            <v>accepted (WoRMS 04/08/2016)</v>
          </cell>
          <cell r="G374" t="str">
            <v>1</v>
          </cell>
          <cell r="H374" t="str">
            <v>0</v>
          </cell>
          <cell r="I374" t="str">
            <v>0</v>
          </cell>
          <cell r="J374" t="str">
            <v>0</v>
          </cell>
          <cell r="K374" t="str">
            <v>Non</v>
          </cell>
          <cell r="L374" t="str">
            <v>148595</v>
          </cell>
          <cell r="M374">
            <v>22939</v>
          </cell>
        </row>
        <row r="375">
          <cell r="A375" t="str">
            <v>Echinogammarus planicrurus</v>
          </cell>
          <cell r="B375" t="str">
            <v>levenshtein = 3</v>
          </cell>
          <cell r="C375">
            <v>102308</v>
          </cell>
          <cell r="D375">
            <v>102264</v>
          </cell>
          <cell r="E375" t="str">
            <v>Pectenogammarus planicrurus</v>
          </cell>
          <cell r="F375" t="str">
            <v>unaccepted (Synonym - WoRMS 17/01/2017)</v>
          </cell>
          <cell r="G375" t="str">
            <v>0</v>
          </cell>
          <cell r="H375" t="str">
            <v>0</v>
          </cell>
          <cell r="I375" t="str">
            <v>0</v>
          </cell>
          <cell r="J375" t="str">
            <v>0</v>
          </cell>
          <cell r="K375" t="str">
            <v>Oui</v>
          </cell>
          <cell r="L375" t="str">
            <v>102308</v>
          </cell>
          <cell r="M375">
            <v>22922</v>
          </cell>
        </row>
        <row r="376">
          <cell r="A376" t="str">
            <v>Echinoidea</v>
          </cell>
          <cell r="B376" t="str">
            <v>Exacte</v>
          </cell>
          <cell r="C376">
            <v>123082</v>
          </cell>
          <cell r="D376">
            <v>123082</v>
          </cell>
          <cell r="E376" t="str">
            <v>Echinoidea</v>
          </cell>
          <cell r="F376" t="str">
            <v>accepted (WoRMS 04/08/2016)</v>
          </cell>
          <cell r="G376" t="str">
            <v>1</v>
          </cell>
          <cell r="H376" t="str">
            <v>0</v>
          </cell>
          <cell r="I376" t="str">
            <v>0</v>
          </cell>
          <cell r="J376" t="str">
            <v>0</v>
          </cell>
          <cell r="K376" t="str">
            <v>Non</v>
          </cell>
          <cell r="L376" t="str">
            <v>123082</v>
          </cell>
          <cell r="M376">
            <v>4180</v>
          </cell>
        </row>
        <row r="377">
          <cell r="A377" t="str">
            <v>Echinus esculentus</v>
          </cell>
          <cell r="B377" t="str">
            <v>Exacte</v>
          </cell>
          <cell r="C377">
            <v>124287</v>
          </cell>
          <cell r="D377">
            <v>124287</v>
          </cell>
          <cell r="E377" t="str">
            <v>Echinus esculentus</v>
          </cell>
          <cell r="F377" t="str">
            <v>accepted (WoRMS 04/08/2016)</v>
          </cell>
          <cell r="G377" t="str">
            <v>1</v>
          </cell>
          <cell r="H377" t="str">
            <v>0</v>
          </cell>
          <cell r="I377" t="str">
            <v>0</v>
          </cell>
          <cell r="J377" t="str">
            <v>0</v>
          </cell>
          <cell r="K377" t="str">
            <v>Non</v>
          </cell>
          <cell r="L377" t="str">
            <v>124287</v>
          </cell>
          <cell r="M377">
            <v>29312</v>
          </cell>
        </row>
        <row r="378">
          <cell r="A378" t="str">
            <v>Edwardsia</v>
          </cell>
          <cell r="B378" t="str">
            <v>Exacte</v>
          </cell>
          <cell r="C378">
            <v>100730</v>
          </cell>
          <cell r="D378">
            <v>100730</v>
          </cell>
          <cell r="E378" t="str">
            <v>Edwardsia</v>
          </cell>
          <cell r="F378" t="str">
            <v>accepted (WoRMS 17/01/2017)</v>
          </cell>
          <cell r="G378" t="str">
            <v>1</v>
          </cell>
          <cell r="H378" t="str">
            <v>0</v>
          </cell>
          <cell r="I378" t="str">
            <v>0</v>
          </cell>
          <cell r="J378" t="str">
            <v>0</v>
          </cell>
          <cell r="K378" t="str">
            <v>Non</v>
          </cell>
          <cell r="L378" t="str">
            <v>100730</v>
          </cell>
          <cell r="M378">
            <v>24122</v>
          </cell>
        </row>
        <row r="379">
          <cell r="A379" t="str">
            <v>Edwardsia claparedii</v>
          </cell>
          <cell r="B379" t="str">
            <v>Exacte</v>
          </cell>
          <cell r="C379">
            <v>100880</v>
          </cell>
          <cell r="D379">
            <v>100880</v>
          </cell>
          <cell r="E379" t="str">
            <v>Edwardsia claparedii</v>
          </cell>
          <cell r="F379" t="str">
            <v>accepted (WoRMS 17/01/2017)</v>
          </cell>
          <cell r="G379" t="str">
            <v>1</v>
          </cell>
          <cell r="H379" t="str">
            <v>0</v>
          </cell>
          <cell r="I379" t="str">
            <v>0</v>
          </cell>
          <cell r="J379" t="str">
            <v>0</v>
          </cell>
          <cell r="K379" t="str">
            <v>Non</v>
          </cell>
          <cell r="L379" t="str">
            <v>100880</v>
          </cell>
          <cell r="M379">
            <v>24633</v>
          </cell>
        </row>
        <row r="380">
          <cell r="A380" t="str">
            <v>Elasmopus rapax</v>
          </cell>
          <cell r="B380" t="str">
            <v>Exacte</v>
          </cell>
          <cell r="C380">
            <v>102805</v>
          </cell>
          <cell r="D380">
            <v>102805</v>
          </cell>
          <cell r="E380" t="str">
            <v>Elasmopus rapax</v>
          </cell>
          <cell r="F380" t="str">
            <v>accepted (WoRMS 17/01/2017)</v>
          </cell>
          <cell r="G380" t="str">
            <v>1</v>
          </cell>
          <cell r="H380" t="str">
            <v>0</v>
          </cell>
          <cell r="I380" t="str">
            <v>0</v>
          </cell>
          <cell r="J380" t="str">
            <v>0</v>
          </cell>
          <cell r="K380" t="str">
            <v>Non</v>
          </cell>
          <cell r="L380" t="str">
            <v>102805</v>
          </cell>
          <cell r="M380">
            <v>24124</v>
          </cell>
        </row>
        <row r="381">
          <cell r="A381" t="str">
            <v>Electra pilosa</v>
          </cell>
          <cell r="B381" t="str">
            <v>Exacte</v>
          </cell>
          <cell r="C381">
            <v>111355</v>
          </cell>
          <cell r="D381">
            <v>111355</v>
          </cell>
          <cell r="E381" t="str">
            <v>Electra pilosa</v>
          </cell>
          <cell r="F381" t="str">
            <v>accepted (WoRMS 04/08/2016)</v>
          </cell>
          <cell r="G381" t="str">
            <v>1</v>
          </cell>
          <cell r="H381" t="str">
            <v>0</v>
          </cell>
          <cell r="I381" t="str">
            <v>0</v>
          </cell>
          <cell r="J381" t="str">
            <v>0</v>
          </cell>
          <cell r="K381" t="str">
            <v>Non</v>
          </cell>
          <cell r="L381" t="str">
            <v>111355</v>
          </cell>
          <cell r="M381">
            <v>29515</v>
          </cell>
        </row>
        <row r="382">
          <cell r="A382" t="str">
            <v>Elysia viridis</v>
          </cell>
          <cell r="B382" t="str">
            <v>levenshtein = 3</v>
          </cell>
          <cell r="C382">
            <v>130639</v>
          </cell>
          <cell r="D382">
            <v>130639</v>
          </cell>
          <cell r="E382" t="str">
            <v>Eulalia viridis</v>
          </cell>
          <cell r="F382" t="str">
            <v>accepted (WoRMS 04/08/2016)</v>
          </cell>
          <cell r="G382" t="str">
            <v>1</v>
          </cell>
          <cell r="H382" t="str">
            <v>0</v>
          </cell>
          <cell r="I382" t="str">
            <v>0</v>
          </cell>
          <cell r="J382" t="str">
            <v>0</v>
          </cell>
          <cell r="K382" t="str">
            <v>Non</v>
          </cell>
          <cell r="L382" t="str">
            <v>130639</v>
          </cell>
          <cell r="M382">
            <v>24134</v>
          </cell>
        </row>
        <row r="383">
          <cell r="A383" t="str">
            <v>Emarginula fissura</v>
          </cell>
          <cell r="B383" t="str">
            <v>Exacte</v>
          </cell>
          <cell r="C383">
            <v>139959</v>
          </cell>
          <cell r="D383">
            <v>139959</v>
          </cell>
          <cell r="E383" t="str">
            <v>Emarginula fissura</v>
          </cell>
          <cell r="F383" t="str">
            <v>accepted (WoRMS 04/08/2016)</v>
          </cell>
          <cell r="G383" t="str">
            <v>1</v>
          </cell>
          <cell r="H383" t="str">
            <v>0</v>
          </cell>
          <cell r="I383" t="str">
            <v>0</v>
          </cell>
          <cell r="J383" t="str">
            <v>0</v>
          </cell>
          <cell r="K383" t="str">
            <v>Non</v>
          </cell>
          <cell r="L383" t="str">
            <v>139959</v>
          </cell>
          <cell r="M383">
            <v>25464</v>
          </cell>
        </row>
        <row r="384">
          <cell r="A384" t="str">
            <v>Emarginula rosea</v>
          </cell>
          <cell r="B384" t="str">
            <v>Exacte</v>
          </cell>
          <cell r="C384">
            <v>139965</v>
          </cell>
          <cell r="D384">
            <v>139965</v>
          </cell>
          <cell r="E384" t="str">
            <v>Emarginula rosea</v>
          </cell>
          <cell r="F384" t="str">
            <v>accepted (WoRMS 04/08/2016)</v>
          </cell>
          <cell r="G384" t="str">
            <v>1</v>
          </cell>
          <cell r="H384" t="str">
            <v>0</v>
          </cell>
          <cell r="I384" t="str">
            <v>0</v>
          </cell>
          <cell r="J384" t="str">
            <v>0</v>
          </cell>
          <cell r="K384" t="str">
            <v>Non</v>
          </cell>
          <cell r="L384" t="str">
            <v>139965</v>
          </cell>
          <cell r="M384">
            <v>26370</v>
          </cell>
        </row>
        <row r="385">
          <cell r="A385" t="str">
            <v>Enchelyopus cimbrius</v>
          </cell>
          <cell r="B385" t="str">
            <v>Non trouvé</v>
          </cell>
        </row>
        <row r="386">
          <cell r="A386" t="str">
            <v>Endeis spinosa</v>
          </cell>
          <cell r="B386" t="str">
            <v>Exacte</v>
          </cell>
          <cell r="C386">
            <v>134674</v>
          </cell>
          <cell r="D386">
            <v>134674</v>
          </cell>
          <cell r="E386" t="str">
            <v>Endeis spinosa</v>
          </cell>
          <cell r="F386" t="str">
            <v>accepted (WoRMS 04/08/2016)</v>
          </cell>
          <cell r="G386" t="str">
            <v>1</v>
          </cell>
          <cell r="H386" t="str">
            <v>0</v>
          </cell>
          <cell r="I386" t="str">
            <v>0</v>
          </cell>
          <cell r="J386" t="str">
            <v>0</v>
          </cell>
          <cell r="K386" t="str">
            <v>Non</v>
          </cell>
          <cell r="L386" t="str">
            <v>134674</v>
          </cell>
          <cell r="M386">
            <v>24636</v>
          </cell>
        </row>
        <row r="387">
          <cell r="A387" t="str">
            <v>Ensis</v>
          </cell>
          <cell r="B387" t="str">
            <v>Exacte</v>
          </cell>
          <cell r="C387">
            <v>138333</v>
          </cell>
          <cell r="D387">
            <v>138333</v>
          </cell>
          <cell r="E387" t="str">
            <v>Ensis</v>
          </cell>
          <cell r="F387" t="str">
            <v>accepted (WoRMS 04/08/2016)</v>
          </cell>
          <cell r="G387" t="str">
            <v>1</v>
          </cell>
          <cell r="H387" t="str">
            <v>0</v>
          </cell>
          <cell r="I387" t="str">
            <v>0</v>
          </cell>
          <cell r="J387" t="str">
            <v>0</v>
          </cell>
          <cell r="K387" t="str">
            <v>Non</v>
          </cell>
          <cell r="L387" t="str">
            <v>138333</v>
          </cell>
          <cell r="M387">
            <v>4570</v>
          </cell>
        </row>
        <row r="388">
          <cell r="A388" t="str">
            <v>Ensis ensis</v>
          </cell>
          <cell r="B388" t="str">
            <v>Exacte</v>
          </cell>
          <cell r="C388">
            <v>140733</v>
          </cell>
          <cell r="D388">
            <v>140733</v>
          </cell>
          <cell r="E388" t="str">
            <v>Ensis ensis</v>
          </cell>
          <cell r="F388" t="str">
            <v>accepted (WoRMS 04/08/2016)</v>
          </cell>
          <cell r="G388" t="str">
            <v>1</v>
          </cell>
          <cell r="H388" t="str">
            <v>0</v>
          </cell>
          <cell r="I388" t="str">
            <v>0</v>
          </cell>
          <cell r="J388" t="str">
            <v>0</v>
          </cell>
          <cell r="K388" t="str">
            <v>Non</v>
          </cell>
          <cell r="L388" t="str">
            <v>140733</v>
          </cell>
          <cell r="M388">
            <v>4571</v>
          </cell>
        </row>
        <row r="389">
          <cell r="A389" t="str">
            <v>Ensis magnus</v>
          </cell>
          <cell r="B389" t="str">
            <v>Exacte</v>
          </cell>
          <cell r="C389">
            <v>60003926</v>
          </cell>
          <cell r="D389">
            <v>60003605</v>
          </cell>
          <cell r="E389" t="str">
            <v>Ensis magnus</v>
          </cell>
          <cell r="F389" t="str">
            <v>accepted (WoRMS 04/08/2016)</v>
          </cell>
          <cell r="G389" t="str">
            <v>1</v>
          </cell>
          <cell r="H389" t="str">
            <v>0</v>
          </cell>
          <cell r="I389" t="str">
            <v>0</v>
          </cell>
          <cell r="J389" t="str">
            <v>0</v>
          </cell>
          <cell r="K389" t="str">
            <v>Non</v>
          </cell>
          <cell r="L389" t="str">
            <v>160539</v>
          </cell>
          <cell r="M389">
            <v>31110</v>
          </cell>
        </row>
        <row r="390">
          <cell r="A390" t="str">
            <v>Ensis siliqua</v>
          </cell>
          <cell r="B390" t="str">
            <v>Exacte</v>
          </cell>
          <cell r="C390">
            <v>140735</v>
          </cell>
          <cell r="D390">
            <v>140735</v>
          </cell>
          <cell r="E390" t="str">
            <v>Ensis siliqua</v>
          </cell>
          <cell r="F390" t="str">
            <v>accepted (WoRMS 04/08/2016)</v>
          </cell>
          <cell r="G390" t="str">
            <v>1</v>
          </cell>
          <cell r="H390" t="str">
            <v>0</v>
          </cell>
          <cell r="I390" t="str">
            <v>0</v>
          </cell>
          <cell r="J390" t="str">
            <v>0</v>
          </cell>
          <cell r="K390" t="str">
            <v>Non</v>
          </cell>
          <cell r="L390" t="str">
            <v>140735</v>
          </cell>
          <cell r="M390">
            <v>4572</v>
          </cell>
        </row>
        <row r="391">
          <cell r="A391" t="str">
            <v>Entelurus aequoreus</v>
          </cell>
          <cell r="B391" t="str">
            <v>Exacte</v>
          </cell>
          <cell r="C391">
            <v>127379</v>
          </cell>
          <cell r="D391">
            <v>127379</v>
          </cell>
          <cell r="E391" t="str">
            <v>Entelurus aequoreus</v>
          </cell>
          <cell r="F391" t="str">
            <v>accepted (WoRMS 04/08/2016)</v>
          </cell>
          <cell r="G391" t="str">
            <v>1</v>
          </cell>
          <cell r="H391" t="str">
            <v>0</v>
          </cell>
          <cell r="I391" t="str">
            <v>0</v>
          </cell>
          <cell r="J391" t="str">
            <v>0</v>
          </cell>
          <cell r="K391" t="str">
            <v>Non</v>
          </cell>
          <cell r="L391" t="str">
            <v>127379</v>
          </cell>
          <cell r="M391">
            <v>3567</v>
          </cell>
        </row>
        <row r="392">
          <cell r="A392" t="str">
            <v>Enteromorpha</v>
          </cell>
          <cell r="B392" t="str">
            <v>Exacte</v>
          </cell>
          <cell r="C392">
            <v>144294</v>
          </cell>
          <cell r="D392">
            <v>144294</v>
          </cell>
          <cell r="E392" t="str">
            <v>Enteromorpha</v>
          </cell>
          <cell r="F392" t="str">
            <v>Citation mise à jour (WoRMS 14/04/2015)</v>
          </cell>
          <cell r="G392" t="str">
            <v>1</v>
          </cell>
          <cell r="H392" t="str">
            <v>0</v>
          </cell>
          <cell r="I392" t="str">
            <v>0</v>
          </cell>
          <cell r="J392" t="str">
            <v>0</v>
          </cell>
          <cell r="K392" t="str">
            <v>Non</v>
          </cell>
          <cell r="L392" t="str">
            <v>144294</v>
          </cell>
          <cell r="M392">
            <v>1144</v>
          </cell>
        </row>
        <row r="393">
          <cell r="A393" t="str">
            <v>Eocuma dollfusi</v>
          </cell>
          <cell r="B393" t="str">
            <v>Exacte</v>
          </cell>
          <cell r="C393">
            <v>110449</v>
          </cell>
          <cell r="D393">
            <v>110449</v>
          </cell>
          <cell r="E393" t="str">
            <v>Eocuma dollfusi</v>
          </cell>
          <cell r="F393" t="str">
            <v>accepted (WoRMS 17/01/2017)</v>
          </cell>
          <cell r="G393" t="str">
            <v>1</v>
          </cell>
          <cell r="H393" t="str">
            <v>0</v>
          </cell>
          <cell r="I393" t="str">
            <v>0</v>
          </cell>
          <cell r="J393" t="str">
            <v>0</v>
          </cell>
          <cell r="K393" t="str">
            <v>Non</v>
          </cell>
          <cell r="L393" t="str">
            <v>110449</v>
          </cell>
          <cell r="M393">
            <v>24639</v>
          </cell>
        </row>
        <row r="394">
          <cell r="A394" t="str">
            <v>Ephesiella cantonei</v>
          </cell>
          <cell r="B394" t="str">
            <v>Exacte</v>
          </cell>
          <cell r="C394">
            <v>131082</v>
          </cell>
          <cell r="D394">
            <v>131082</v>
          </cell>
          <cell r="E394" t="str">
            <v>Ephesiella cantonei</v>
          </cell>
          <cell r="F394" t="str">
            <v>accepted (WoRMS 04/08/2016)</v>
          </cell>
          <cell r="G394" t="str">
            <v>1</v>
          </cell>
          <cell r="H394" t="str">
            <v>0</v>
          </cell>
          <cell r="I394" t="str">
            <v>0</v>
          </cell>
          <cell r="J394" t="str">
            <v>0</v>
          </cell>
          <cell r="K394" t="str">
            <v>Non</v>
          </cell>
          <cell r="L394" t="str">
            <v>131082</v>
          </cell>
          <cell r="M394">
            <v>35251</v>
          </cell>
        </row>
        <row r="395">
          <cell r="A395" t="str">
            <v>Ephesiella peripatus</v>
          </cell>
          <cell r="B395" t="str">
            <v>Exacte</v>
          </cell>
          <cell r="C395">
            <v>131083</v>
          </cell>
          <cell r="D395">
            <v>131083</v>
          </cell>
          <cell r="E395" t="str">
            <v>Ephesiella peripatus</v>
          </cell>
          <cell r="F395" t="str">
            <v>accepted (WoRMS 20/05/2015)</v>
          </cell>
          <cell r="G395" t="str">
            <v>1</v>
          </cell>
          <cell r="H395" t="str">
            <v>0</v>
          </cell>
          <cell r="I395" t="str">
            <v>0</v>
          </cell>
          <cell r="J395" t="str">
            <v>0</v>
          </cell>
          <cell r="K395" t="str">
            <v>Non</v>
          </cell>
          <cell r="L395" t="str">
            <v>131083</v>
          </cell>
          <cell r="M395">
            <v>29288</v>
          </cell>
        </row>
        <row r="396">
          <cell r="A396" t="str">
            <v>Epilepton clarkiae</v>
          </cell>
          <cell r="B396" t="str">
            <v>Exacte</v>
          </cell>
          <cell r="C396">
            <v>140366</v>
          </cell>
          <cell r="D396">
            <v>140366</v>
          </cell>
          <cell r="E396" t="str">
            <v>Epilepton clarkiae</v>
          </cell>
          <cell r="F396" t="str">
            <v>accepted (WoRMS 04/08/2016)</v>
          </cell>
          <cell r="G396" t="str">
            <v>1</v>
          </cell>
          <cell r="H396" t="str">
            <v>0</v>
          </cell>
          <cell r="I396" t="str">
            <v>0</v>
          </cell>
          <cell r="J396" t="str">
            <v>0</v>
          </cell>
          <cell r="K396" t="str">
            <v>Non</v>
          </cell>
          <cell r="L396" t="str">
            <v>140366</v>
          </cell>
          <cell r="M396">
            <v>29330</v>
          </cell>
        </row>
        <row r="397">
          <cell r="A397" t="str">
            <v>Epitonium clathratulum</v>
          </cell>
          <cell r="B397" t="str">
            <v>Exacte</v>
          </cell>
          <cell r="C397">
            <v>139718</v>
          </cell>
          <cell r="D397">
            <v>139718</v>
          </cell>
          <cell r="E397" t="str">
            <v>Epitonium clathratulum</v>
          </cell>
          <cell r="F397" t="str">
            <v>accepted (WoRMS 04/08/2016)</v>
          </cell>
          <cell r="G397" t="str">
            <v>1</v>
          </cell>
          <cell r="H397" t="str">
            <v>0</v>
          </cell>
          <cell r="I397" t="str">
            <v>0</v>
          </cell>
          <cell r="J397" t="str">
            <v>0</v>
          </cell>
          <cell r="K397" t="str">
            <v>Non</v>
          </cell>
          <cell r="L397" t="str">
            <v>139718</v>
          </cell>
          <cell r="M397">
            <v>24129</v>
          </cell>
        </row>
        <row r="398">
          <cell r="A398" t="str">
            <v>Epitonium clathrus</v>
          </cell>
          <cell r="B398" t="str">
            <v>Exacte</v>
          </cell>
          <cell r="C398">
            <v>146905</v>
          </cell>
          <cell r="D398">
            <v>146905</v>
          </cell>
          <cell r="E398" t="str">
            <v>Epitonium clathrus</v>
          </cell>
          <cell r="F398" t="str">
            <v>accepted (WoRMS 04/08/2016)</v>
          </cell>
          <cell r="G398" t="str">
            <v>1</v>
          </cell>
          <cell r="H398" t="str">
            <v>0</v>
          </cell>
          <cell r="I398" t="str">
            <v>0</v>
          </cell>
          <cell r="J398" t="str">
            <v>0</v>
          </cell>
          <cell r="K398" t="str">
            <v>Non</v>
          </cell>
          <cell r="L398" t="str">
            <v>146905</v>
          </cell>
          <cell r="M398">
            <v>23705</v>
          </cell>
        </row>
        <row r="399">
          <cell r="A399" t="str">
            <v>Ericthonius</v>
          </cell>
          <cell r="B399" t="str">
            <v>Exacte</v>
          </cell>
          <cell r="C399">
            <v>101567</v>
          </cell>
          <cell r="D399">
            <v>101567</v>
          </cell>
          <cell r="E399" t="str">
            <v>Ericthonius</v>
          </cell>
          <cell r="F399" t="str">
            <v>accepted (WoRMS 17/01/2017)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 t="str">
            <v>Non</v>
          </cell>
          <cell r="L399" t="str">
            <v>101567</v>
          </cell>
          <cell r="M399">
            <v>25465</v>
          </cell>
        </row>
        <row r="400">
          <cell r="A400" t="str">
            <v>Ericthonius difformis</v>
          </cell>
          <cell r="B400" t="str">
            <v>Exacte</v>
          </cell>
          <cell r="C400">
            <v>102403</v>
          </cell>
          <cell r="D400">
            <v>102403</v>
          </cell>
          <cell r="E400" t="str">
            <v>Ericthonius difformis</v>
          </cell>
          <cell r="F400" t="str">
            <v>accepted (WoRMS 17/01/2017)</v>
          </cell>
          <cell r="G400" t="str">
            <v>1</v>
          </cell>
          <cell r="H400" t="str">
            <v>0</v>
          </cell>
          <cell r="I400" t="str">
            <v>0</v>
          </cell>
          <cell r="J400" t="str">
            <v>0</v>
          </cell>
          <cell r="K400" t="str">
            <v>Non</v>
          </cell>
          <cell r="L400" t="str">
            <v>102403</v>
          </cell>
          <cell r="M400">
            <v>29751</v>
          </cell>
        </row>
        <row r="401">
          <cell r="A401" t="str">
            <v>Ericthonius punctatus</v>
          </cell>
          <cell r="B401" t="str">
            <v>Exacte</v>
          </cell>
          <cell r="C401">
            <v>102408</v>
          </cell>
          <cell r="D401">
            <v>102408</v>
          </cell>
          <cell r="E401" t="str">
            <v>Ericthonius punctatus</v>
          </cell>
          <cell r="F401" t="str">
            <v>accepted (WoRMS 17/01/2017)</v>
          </cell>
          <cell r="G401" t="str">
            <v>1</v>
          </cell>
          <cell r="H401" t="str">
            <v>0</v>
          </cell>
          <cell r="I401" t="str">
            <v>0</v>
          </cell>
          <cell r="J401" t="str">
            <v>0</v>
          </cell>
          <cell r="K401" t="str">
            <v>Non</v>
          </cell>
          <cell r="L401" t="str">
            <v>102408</v>
          </cell>
          <cell r="M401">
            <v>24131</v>
          </cell>
        </row>
        <row r="402">
          <cell r="A402" t="str">
            <v>Erinaceusyllis erinaceus</v>
          </cell>
          <cell r="B402" t="str">
            <v>Exacte</v>
          </cell>
          <cell r="C402">
            <v>60001445</v>
          </cell>
          <cell r="D402">
            <v>60001363</v>
          </cell>
          <cell r="E402" t="str">
            <v>Erinaceusyllis erinaceus</v>
          </cell>
          <cell r="F402" t="str">
            <v>accepted (WoRMS 04/08/2016)</v>
          </cell>
          <cell r="G402" t="str">
            <v>1</v>
          </cell>
          <cell r="H402" t="str">
            <v>0</v>
          </cell>
          <cell r="I402" t="str">
            <v>0</v>
          </cell>
          <cell r="J402" t="str">
            <v>0</v>
          </cell>
          <cell r="K402" t="str">
            <v>Non</v>
          </cell>
          <cell r="L402" t="str">
            <v>195953</v>
          </cell>
          <cell r="M402">
            <v>29314</v>
          </cell>
        </row>
        <row r="403">
          <cell r="A403" t="str">
            <v>Esperiopsis</v>
          </cell>
          <cell r="B403" t="str">
            <v>Exacte</v>
          </cell>
          <cell r="C403">
            <v>131906</v>
          </cell>
          <cell r="D403">
            <v>131906</v>
          </cell>
          <cell r="E403" t="str">
            <v>Esperiopsis</v>
          </cell>
          <cell r="F403" t="str">
            <v>accepted (WoRMS 04/08/2016)</v>
          </cell>
          <cell r="G403" t="str">
            <v>1</v>
          </cell>
          <cell r="H403" t="str">
            <v>0</v>
          </cell>
          <cell r="I403" t="str">
            <v>0</v>
          </cell>
          <cell r="J403" t="str">
            <v>0</v>
          </cell>
          <cell r="K403" t="str">
            <v>Non</v>
          </cell>
          <cell r="L403" t="str">
            <v>131906</v>
          </cell>
          <cell r="M403">
            <v>29710</v>
          </cell>
        </row>
        <row r="404">
          <cell r="A404" t="str">
            <v>Eteone</v>
          </cell>
          <cell r="B404" t="str">
            <v>Exacte</v>
          </cell>
          <cell r="C404">
            <v>129443</v>
          </cell>
          <cell r="D404">
            <v>129443</v>
          </cell>
          <cell r="E404" t="str">
            <v>Eteone</v>
          </cell>
          <cell r="F404" t="str">
            <v>accepted (WoRMS 04/08/2016)</v>
          </cell>
          <cell r="G404" t="str">
            <v>1</v>
          </cell>
          <cell r="H404" t="str">
            <v>0</v>
          </cell>
          <cell r="I404" t="str">
            <v>0</v>
          </cell>
          <cell r="J404" t="str">
            <v>0</v>
          </cell>
          <cell r="K404" t="str">
            <v>Non</v>
          </cell>
          <cell r="L404" t="str">
            <v>129443</v>
          </cell>
          <cell r="M404">
            <v>22928</v>
          </cell>
        </row>
        <row r="405">
          <cell r="A405" t="str">
            <v>Eteone flava</v>
          </cell>
          <cell r="B405" t="str">
            <v>Exacte</v>
          </cell>
          <cell r="C405">
            <v>130613</v>
          </cell>
          <cell r="D405">
            <v>130613</v>
          </cell>
          <cell r="E405" t="str">
            <v>Eteone flava</v>
          </cell>
          <cell r="F405" t="str">
            <v>accepted (WoRMS 04/08/2016)</v>
          </cell>
          <cell r="G405" t="str">
            <v>1</v>
          </cell>
          <cell r="H405" t="str">
            <v>0</v>
          </cell>
          <cell r="I405" t="str">
            <v>0</v>
          </cell>
          <cell r="J405" t="str">
            <v>0</v>
          </cell>
          <cell r="K405" t="str">
            <v>Non</v>
          </cell>
          <cell r="L405" t="str">
            <v>130613</v>
          </cell>
          <cell r="M405">
            <v>23422</v>
          </cell>
        </row>
        <row r="406">
          <cell r="A406" t="str">
            <v>Eteone longa</v>
          </cell>
          <cell r="B406" t="str">
            <v>Exacte</v>
          </cell>
          <cell r="C406">
            <v>130616</v>
          </cell>
          <cell r="D406">
            <v>130616</v>
          </cell>
          <cell r="E406" t="str">
            <v>Eteone longa</v>
          </cell>
          <cell r="F406" t="str">
            <v>accepted (WoRMS 04/08/2016)</v>
          </cell>
          <cell r="G406" t="str">
            <v>1</v>
          </cell>
          <cell r="H406" t="str">
            <v>0</v>
          </cell>
          <cell r="I406" t="str">
            <v>0</v>
          </cell>
          <cell r="J406" t="str">
            <v>0</v>
          </cell>
          <cell r="K406" t="str">
            <v>Non</v>
          </cell>
          <cell r="L406" t="str">
            <v>130616</v>
          </cell>
          <cell r="M406">
            <v>23424</v>
          </cell>
        </row>
        <row r="407">
          <cell r="A407" t="str">
            <v>Eteone suecica</v>
          </cell>
          <cell r="B407" t="str">
            <v>Exacte</v>
          </cell>
          <cell r="C407">
            <v>130619</v>
          </cell>
          <cell r="D407">
            <v>130619</v>
          </cell>
          <cell r="E407" t="str">
            <v>Eteone suecica</v>
          </cell>
          <cell r="F407" t="str">
            <v>accepted (WoRMS 04/08/2016)</v>
          </cell>
          <cell r="G407" t="str">
            <v>1</v>
          </cell>
          <cell r="H407" t="str">
            <v>0</v>
          </cell>
          <cell r="I407" t="str">
            <v>0</v>
          </cell>
          <cell r="J407" t="str">
            <v>0</v>
          </cell>
          <cell r="K407" t="str">
            <v>Non</v>
          </cell>
          <cell r="L407" t="str">
            <v>130619</v>
          </cell>
          <cell r="M407">
            <v>26365</v>
          </cell>
        </row>
        <row r="408">
          <cell r="A408" t="str">
            <v>Eualus cranchii</v>
          </cell>
          <cell r="B408" t="str">
            <v>Exacte</v>
          </cell>
          <cell r="C408">
            <v>60001960</v>
          </cell>
          <cell r="D408">
            <v>60001900</v>
          </cell>
          <cell r="E408" t="str">
            <v>Eualus cranchii</v>
          </cell>
          <cell r="F408" t="str">
            <v>accepted (WoRMS 04/08/2016)</v>
          </cell>
          <cell r="G408" t="str">
            <v>1</v>
          </cell>
          <cell r="H408" t="str">
            <v>0</v>
          </cell>
          <cell r="I408" t="str">
            <v>0</v>
          </cell>
          <cell r="J408" t="str">
            <v>0</v>
          </cell>
          <cell r="K408" t="str">
            <v>Non</v>
          </cell>
          <cell r="L408" t="str">
            <v>156083</v>
          </cell>
          <cell r="M408">
            <v>3867</v>
          </cell>
        </row>
        <row r="409">
          <cell r="A409" t="str">
            <v>Eualus pusiolus</v>
          </cell>
          <cell r="B409" t="str">
            <v>Exacte</v>
          </cell>
          <cell r="C409">
            <v>107507</v>
          </cell>
          <cell r="D409">
            <v>107507</v>
          </cell>
          <cell r="E409" t="str">
            <v>Eualus pusiolus</v>
          </cell>
          <cell r="F409" t="str">
            <v>accepted (WoRMS 04/08/2016)</v>
          </cell>
          <cell r="G409" t="str">
            <v>1</v>
          </cell>
          <cell r="H409" t="str">
            <v>0</v>
          </cell>
          <cell r="I409" t="str">
            <v>0</v>
          </cell>
          <cell r="J409" t="str">
            <v>0</v>
          </cell>
          <cell r="K409" t="str">
            <v>Non</v>
          </cell>
          <cell r="L409" t="str">
            <v>107507</v>
          </cell>
          <cell r="M409">
            <v>3852</v>
          </cell>
        </row>
        <row r="410">
          <cell r="A410" t="str">
            <v>Eubranchus</v>
          </cell>
          <cell r="B410" t="str">
            <v>Exacte</v>
          </cell>
          <cell r="C410">
            <v>137954</v>
          </cell>
          <cell r="D410">
            <v>137954</v>
          </cell>
          <cell r="E410" t="str">
            <v>Eubranchus</v>
          </cell>
          <cell r="F410" t="str">
            <v>accepted (WoRMS 04/08/2016)</v>
          </cell>
          <cell r="G410" t="str">
            <v>1</v>
          </cell>
          <cell r="H410" t="str">
            <v>0</v>
          </cell>
          <cell r="I410" t="str">
            <v>0</v>
          </cell>
          <cell r="J410" t="str">
            <v>0</v>
          </cell>
          <cell r="K410" t="str">
            <v>Non</v>
          </cell>
          <cell r="L410" t="str">
            <v>137954</v>
          </cell>
          <cell r="M410">
            <v>29203</v>
          </cell>
        </row>
        <row r="411">
          <cell r="A411" t="str">
            <v>Euchone</v>
          </cell>
          <cell r="B411" t="str">
            <v>Exacte</v>
          </cell>
          <cell r="C411">
            <v>129528</v>
          </cell>
          <cell r="D411">
            <v>129528</v>
          </cell>
          <cell r="E411" t="str">
            <v>Euchone</v>
          </cell>
          <cell r="F411" t="str">
            <v>accepted (WoRMS 04/08/2016)</v>
          </cell>
          <cell r="G411" t="str">
            <v>1</v>
          </cell>
          <cell r="H411" t="str">
            <v>0</v>
          </cell>
          <cell r="I411" t="str">
            <v>0</v>
          </cell>
          <cell r="J411" t="str">
            <v>0</v>
          </cell>
          <cell r="K411" t="str">
            <v>Non</v>
          </cell>
          <cell r="L411" t="str">
            <v>129528</v>
          </cell>
          <cell r="M411">
            <v>25126</v>
          </cell>
        </row>
        <row r="412">
          <cell r="A412" t="str">
            <v>Euchone rosea</v>
          </cell>
          <cell r="B412" t="str">
            <v>Exacte</v>
          </cell>
          <cell r="C412">
            <v>130907</v>
          </cell>
          <cell r="D412">
            <v>130907</v>
          </cell>
          <cell r="E412" t="str">
            <v>Euchone rosea</v>
          </cell>
          <cell r="F412" t="str">
            <v>accepted (WoRMS 04/08/2016)</v>
          </cell>
          <cell r="G412" t="str">
            <v>1</v>
          </cell>
          <cell r="H412" t="str">
            <v>0</v>
          </cell>
          <cell r="I412" t="str">
            <v>0</v>
          </cell>
          <cell r="J412" t="str">
            <v>0</v>
          </cell>
          <cell r="K412" t="str">
            <v>Non</v>
          </cell>
          <cell r="L412" t="str">
            <v>130907</v>
          </cell>
          <cell r="M412">
            <v>25317</v>
          </cell>
        </row>
        <row r="413">
          <cell r="A413" t="str">
            <v>Euchone rubrocincta</v>
          </cell>
          <cell r="B413" t="str">
            <v>Exacte</v>
          </cell>
          <cell r="C413">
            <v>130909</v>
          </cell>
          <cell r="D413">
            <v>130909</v>
          </cell>
          <cell r="E413" t="str">
            <v>Euchone rubrocincta</v>
          </cell>
          <cell r="F413" t="str">
            <v>accepted (WoRMS 04/08/2016)</v>
          </cell>
          <cell r="G413" t="str">
            <v>1</v>
          </cell>
          <cell r="H413" t="str">
            <v>0</v>
          </cell>
          <cell r="I413" t="str">
            <v>0</v>
          </cell>
          <cell r="J413" t="str">
            <v>0</v>
          </cell>
          <cell r="K413" t="str">
            <v>Non</v>
          </cell>
          <cell r="L413" t="str">
            <v>130909</v>
          </cell>
          <cell r="M413">
            <v>25318</v>
          </cell>
        </row>
        <row r="414">
          <cell r="A414" t="str">
            <v>Euclymene</v>
          </cell>
          <cell r="B414" t="str">
            <v>Exacte</v>
          </cell>
          <cell r="C414">
            <v>129347</v>
          </cell>
          <cell r="D414">
            <v>129347</v>
          </cell>
          <cell r="E414" t="str">
            <v>Euclymene</v>
          </cell>
          <cell r="F414" t="str">
            <v>accepted (WoRMS 16/01/2017)</v>
          </cell>
          <cell r="G414" t="str">
            <v>1</v>
          </cell>
          <cell r="H414" t="str">
            <v>0</v>
          </cell>
          <cell r="I414" t="str">
            <v>0</v>
          </cell>
          <cell r="J414" t="str">
            <v>0</v>
          </cell>
          <cell r="K414" t="str">
            <v>Non</v>
          </cell>
          <cell r="L414" t="str">
            <v>129347</v>
          </cell>
          <cell r="M414">
            <v>24132</v>
          </cell>
        </row>
        <row r="415">
          <cell r="A415" t="str">
            <v>Euclymene droebachiensis</v>
          </cell>
          <cell r="B415" t="str">
            <v>Exacte</v>
          </cell>
          <cell r="C415">
            <v>130291</v>
          </cell>
          <cell r="D415">
            <v>130291</v>
          </cell>
          <cell r="E415" t="str">
            <v>Euclymene droebachiensis</v>
          </cell>
          <cell r="F415" t="str">
            <v>accepted (WoRMS 04/08/2016)</v>
          </cell>
          <cell r="G415" t="str">
            <v>1</v>
          </cell>
          <cell r="H415" t="str">
            <v>0</v>
          </cell>
          <cell r="I415" t="str">
            <v>0</v>
          </cell>
          <cell r="J415" t="str">
            <v>0</v>
          </cell>
          <cell r="K415" t="str">
            <v>Non</v>
          </cell>
          <cell r="L415" t="str">
            <v>130291</v>
          </cell>
          <cell r="M415">
            <v>24961</v>
          </cell>
        </row>
        <row r="416">
          <cell r="A416" t="str">
            <v>Euclymene lombricoides</v>
          </cell>
          <cell r="B416" t="str">
            <v>Exacte</v>
          </cell>
          <cell r="C416">
            <v>60010562</v>
          </cell>
          <cell r="D416">
            <v>60010082</v>
          </cell>
          <cell r="E416" t="str">
            <v>Euclymene lombricoides</v>
          </cell>
          <cell r="F416" t="str">
            <v>accepted (WoRMS 04/08/2016)</v>
          </cell>
          <cell r="G416" t="str">
            <v>1</v>
          </cell>
          <cell r="H416" t="str">
            <v>0</v>
          </cell>
          <cell r="I416" t="str">
            <v>0</v>
          </cell>
          <cell r="J416" t="str">
            <v>0</v>
          </cell>
          <cell r="K416" t="str">
            <v>Non</v>
          </cell>
          <cell r="L416" t="str">
            <v>209899</v>
          </cell>
          <cell r="M416">
            <v>35662</v>
          </cell>
        </row>
        <row r="417">
          <cell r="A417" t="str">
            <v>Euclymene oerstedi</v>
          </cell>
          <cell r="B417" t="str">
            <v>Exacte</v>
          </cell>
          <cell r="C417">
            <v>130294</v>
          </cell>
          <cell r="D417">
            <v>130294</v>
          </cell>
          <cell r="E417" t="str">
            <v>Euclymene oerstedi</v>
          </cell>
          <cell r="F417" t="str">
            <v>accepted (WoRMS 04/08/2016)</v>
          </cell>
          <cell r="G417" t="str">
            <v>1</v>
          </cell>
          <cell r="H417" t="str">
            <v>0</v>
          </cell>
          <cell r="I417" t="str">
            <v>0</v>
          </cell>
          <cell r="J417" t="str">
            <v>0</v>
          </cell>
          <cell r="K417" t="str">
            <v>Non</v>
          </cell>
          <cell r="L417" t="str">
            <v>130294</v>
          </cell>
          <cell r="M417">
            <v>24646</v>
          </cell>
        </row>
        <row r="418">
          <cell r="A418" t="str">
            <v>Eulalia</v>
          </cell>
          <cell r="B418" t="str">
            <v>Exacte</v>
          </cell>
          <cell r="C418">
            <v>129445</v>
          </cell>
          <cell r="D418">
            <v>129445</v>
          </cell>
          <cell r="E418" t="str">
            <v>Eulalia</v>
          </cell>
          <cell r="F418" t="str">
            <v>accepted (WoRMS 04/08/2016)</v>
          </cell>
          <cell r="G418" t="str">
            <v>1</v>
          </cell>
          <cell r="H418" t="str">
            <v>0</v>
          </cell>
          <cell r="I418" t="str">
            <v>0</v>
          </cell>
          <cell r="J418" t="str">
            <v>0</v>
          </cell>
          <cell r="K418" t="str">
            <v>Non</v>
          </cell>
          <cell r="L418" t="str">
            <v>129445</v>
          </cell>
          <cell r="M418">
            <v>41756</v>
          </cell>
        </row>
        <row r="419">
          <cell r="A419" t="str">
            <v>Eulalia aurea</v>
          </cell>
          <cell r="B419" t="str">
            <v>Exacte</v>
          </cell>
          <cell r="C419">
            <v>130623</v>
          </cell>
          <cell r="D419">
            <v>130623</v>
          </cell>
          <cell r="E419" t="str">
            <v>Eulalia aurea</v>
          </cell>
          <cell r="F419" t="str">
            <v>accepted (WoRMS 04/08/2016)</v>
          </cell>
          <cell r="G419" t="str">
            <v>1</v>
          </cell>
          <cell r="H419" t="str">
            <v>0</v>
          </cell>
          <cell r="I419" t="str">
            <v>0</v>
          </cell>
          <cell r="J419" t="str">
            <v>0</v>
          </cell>
          <cell r="K419" t="str">
            <v>Non</v>
          </cell>
          <cell r="L419" t="str">
            <v>130623</v>
          </cell>
          <cell r="M419">
            <v>24922</v>
          </cell>
        </row>
        <row r="420">
          <cell r="A420" t="str">
            <v>Eulalia bilineata</v>
          </cell>
          <cell r="B420" t="str">
            <v>Exacte</v>
          </cell>
          <cell r="C420">
            <v>130624</v>
          </cell>
          <cell r="D420">
            <v>130624</v>
          </cell>
          <cell r="E420" t="str">
            <v>Eulalia bilineata</v>
          </cell>
          <cell r="F420" t="str">
            <v>accepted (WoRMS 04/08/2016)</v>
          </cell>
          <cell r="G420" t="str">
            <v>1</v>
          </cell>
          <cell r="H420" t="str">
            <v>0</v>
          </cell>
          <cell r="I420" t="str">
            <v>0</v>
          </cell>
          <cell r="J420" t="str">
            <v>0</v>
          </cell>
          <cell r="K420" t="str">
            <v>Non</v>
          </cell>
          <cell r="L420" t="str">
            <v>130624</v>
          </cell>
          <cell r="M420">
            <v>26362</v>
          </cell>
        </row>
        <row r="421">
          <cell r="A421" t="str">
            <v>Eulalia clavigera</v>
          </cell>
          <cell r="B421" t="str">
            <v>Exacte</v>
          </cell>
          <cell r="C421">
            <v>60003628</v>
          </cell>
          <cell r="D421">
            <v>60003345</v>
          </cell>
          <cell r="E421" t="str">
            <v>Eulalia clavigera</v>
          </cell>
          <cell r="F421" t="str">
            <v>accepted (WoRMS 04/08/2016)</v>
          </cell>
          <cell r="G421" t="str">
            <v>1</v>
          </cell>
          <cell r="H421" t="str">
            <v>0</v>
          </cell>
          <cell r="I421" t="str">
            <v>0</v>
          </cell>
          <cell r="J421" t="str">
            <v>0</v>
          </cell>
          <cell r="K421" t="str">
            <v>Non</v>
          </cell>
          <cell r="L421" t="str">
            <v>155375</v>
          </cell>
          <cell r="M421">
            <v>31085</v>
          </cell>
        </row>
        <row r="422">
          <cell r="A422" t="str">
            <v>Eulalia expusilla</v>
          </cell>
          <cell r="B422" t="str">
            <v>Exacte</v>
          </cell>
          <cell r="C422">
            <v>130625</v>
          </cell>
          <cell r="D422">
            <v>130625</v>
          </cell>
          <cell r="E422" t="str">
            <v>Eulalia expusilla</v>
          </cell>
          <cell r="F422" t="str">
            <v>accepted (WoRMS 04/08/2016)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 t="str">
            <v>Non</v>
          </cell>
          <cell r="L422" t="str">
            <v>130625</v>
          </cell>
          <cell r="M422">
            <v>31273</v>
          </cell>
        </row>
        <row r="423">
          <cell r="A423" t="str">
            <v>Eulalia fuscescens</v>
          </cell>
          <cell r="B423" t="str">
            <v>Exacte</v>
          </cell>
          <cell r="C423">
            <v>60013014</v>
          </cell>
          <cell r="D423">
            <v>60012514</v>
          </cell>
          <cell r="E423" t="str">
            <v>Eulalia fuscescens</v>
          </cell>
          <cell r="F423" t="str">
            <v>nomen dubium (WoRMS 20/05/2015)</v>
          </cell>
          <cell r="G423" t="str">
            <v>1</v>
          </cell>
          <cell r="H423" t="str">
            <v>0</v>
          </cell>
          <cell r="I423" t="str">
            <v>0</v>
          </cell>
          <cell r="J423" t="str">
            <v>0</v>
          </cell>
          <cell r="K423" t="str">
            <v>Non</v>
          </cell>
          <cell r="L423" t="str">
            <v>155428</v>
          </cell>
          <cell r="M423">
            <v>35658</v>
          </cell>
        </row>
        <row r="424">
          <cell r="A424" t="str">
            <v>Eulalia mustela</v>
          </cell>
          <cell r="B424" t="str">
            <v>Exacte</v>
          </cell>
          <cell r="C424">
            <v>130631</v>
          </cell>
          <cell r="D424">
            <v>130631</v>
          </cell>
          <cell r="E424" t="str">
            <v>Eulalia mustela</v>
          </cell>
          <cell r="F424" t="str">
            <v>accepted (WoRMS 04/08/2016)</v>
          </cell>
          <cell r="G424" t="str">
            <v>1</v>
          </cell>
          <cell r="H424" t="str">
            <v>0</v>
          </cell>
          <cell r="I424" t="str">
            <v>0</v>
          </cell>
          <cell r="J424" t="str">
            <v>0</v>
          </cell>
          <cell r="K424" t="str">
            <v>Non</v>
          </cell>
          <cell r="L424" t="str">
            <v>130631</v>
          </cell>
          <cell r="M424">
            <v>23426</v>
          </cell>
        </row>
        <row r="425">
          <cell r="A425" t="str">
            <v>Eulalia ornata</v>
          </cell>
          <cell r="B425" t="str">
            <v>Exacte</v>
          </cell>
          <cell r="C425">
            <v>130632</v>
          </cell>
          <cell r="D425">
            <v>130632</v>
          </cell>
          <cell r="E425" t="str">
            <v>Eulalia ornata</v>
          </cell>
          <cell r="F425" t="str">
            <v>accepted (WoRMS 04/08/2016)</v>
          </cell>
          <cell r="G425" t="str">
            <v>1</v>
          </cell>
          <cell r="H425" t="str">
            <v>0</v>
          </cell>
          <cell r="I425" t="str">
            <v>0</v>
          </cell>
          <cell r="J425" t="str">
            <v>0</v>
          </cell>
          <cell r="K425" t="str">
            <v>Non</v>
          </cell>
          <cell r="L425" t="str">
            <v>130632</v>
          </cell>
          <cell r="M425">
            <v>26360</v>
          </cell>
        </row>
        <row r="426">
          <cell r="A426" t="str">
            <v>Eulalia parva</v>
          </cell>
          <cell r="B426" t="str">
            <v>Exacte</v>
          </cell>
          <cell r="C426">
            <v>130633</v>
          </cell>
          <cell r="D426">
            <v>130633</v>
          </cell>
          <cell r="E426" t="str">
            <v>Eulalia parva</v>
          </cell>
          <cell r="F426" t="str">
            <v>nomen dubium (WoRMS 20/05/2015)</v>
          </cell>
          <cell r="G426" t="str">
            <v>1</v>
          </cell>
          <cell r="H426" t="str">
            <v>0</v>
          </cell>
          <cell r="I426" t="str">
            <v>0</v>
          </cell>
          <cell r="J426" t="str">
            <v>0</v>
          </cell>
          <cell r="K426" t="str">
            <v>Non</v>
          </cell>
          <cell r="L426" t="str">
            <v>130633</v>
          </cell>
          <cell r="M426">
            <v>23427</v>
          </cell>
        </row>
        <row r="427">
          <cell r="A427" t="str">
            <v>Eulalia tripunctata</v>
          </cell>
          <cell r="B427" t="str">
            <v>Exacte</v>
          </cell>
          <cell r="C427">
            <v>130636</v>
          </cell>
          <cell r="D427">
            <v>130636</v>
          </cell>
          <cell r="E427" t="str">
            <v>Eulalia tripunctata</v>
          </cell>
          <cell r="F427" t="str">
            <v>accepted (WoRMS 04/08/2016)</v>
          </cell>
          <cell r="G427" t="str">
            <v>1</v>
          </cell>
          <cell r="H427" t="str">
            <v>0</v>
          </cell>
          <cell r="I427" t="str">
            <v>0</v>
          </cell>
          <cell r="J427" t="str">
            <v>0</v>
          </cell>
          <cell r="K427" t="str">
            <v>Non</v>
          </cell>
          <cell r="L427" t="str">
            <v>130636</v>
          </cell>
          <cell r="M427">
            <v>26359</v>
          </cell>
        </row>
        <row r="428">
          <cell r="A428" t="str">
            <v>Eulalia viridis</v>
          </cell>
          <cell r="B428" t="str">
            <v>Exacte</v>
          </cell>
          <cell r="C428">
            <v>130639</v>
          </cell>
          <cell r="D428">
            <v>130639</v>
          </cell>
          <cell r="E428" t="str">
            <v>Eulalia viridis</v>
          </cell>
          <cell r="F428" t="str">
            <v>accepted (WoRMS 04/08/2016)</v>
          </cell>
          <cell r="G428" t="str">
            <v>1</v>
          </cell>
          <cell r="H428" t="str">
            <v>0</v>
          </cell>
          <cell r="I428" t="str">
            <v>0</v>
          </cell>
          <cell r="J428" t="str">
            <v>0</v>
          </cell>
          <cell r="K428" t="str">
            <v>Non</v>
          </cell>
          <cell r="L428" t="str">
            <v>130639</v>
          </cell>
          <cell r="M428">
            <v>24134</v>
          </cell>
        </row>
        <row r="429">
          <cell r="A429" t="str">
            <v>Eumida</v>
          </cell>
          <cell r="B429" t="str">
            <v>Exacte</v>
          </cell>
          <cell r="C429">
            <v>129446</v>
          </cell>
          <cell r="D429">
            <v>129446</v>
          </cell>
          <cell r="E429" t="str">
            <v>Eumida</v>
          </cell>
          <cell r="F429" t="str">
            <v>accepted (WoRMS 04/08/2016)</v>
          </cell>
          <cell r="G429" t="str">
            <v>1</v>
          </cell>
          <cell r="H429" t="str">
            <v>0</v>
          </cell>
          <cell r="I429" t="str">
            <v>0</v>
          </cell>
          <cell r="J429" t="str">
            <v>0</v>
          </cell>
          <cell r="K429" t="str">
            <v>Non</v>
          </cell>
          <cell r="L429" t="str">
            <v>129446</v>
          </cell>
          <cell r="M429">
            <v>30693</v>
          </cell>
        </row>
        <row r="430">
          <cell r="A430" t="str">
            <v>Eumida bahusiensis</v>
          </cell>
          <cell r="B430" t="str">
            <v>Exacte</v>
          </cell>
          <cell r="C430">
            <v>130641</v>
          </cell>
          <cell r="D430">
            <v>130641</v>
          </cell>
          <cell r="E430" t="str">
            <v>Eumida bahusiensis</v>
          </cell>
          <cell r="F430" t="str">
            <v>accepted (WoRMS 04/08/2016)</v>
          </cell>
          <cell r="G430" t="str">
            <v>1</v>
          </cell>
          <cell r="H430" t="str">
            <v>0</v>
          </cell>
          <cell r="I430" t="str">
            <v>0</v>
          </cell>
          <cell r="J430" t="str">
            <v>0</v>
          </cell>
          <cell r="K430" t="str">
            <v>Non</v>
          </cell>
          <cell r="L430" t="str">
            <v>130641</v>
          </cell>
          <cell r="M430">
            <v>23709</v>
          </cell>
        </row>
        <row r="431">
          <cell r="A431" t="str">
            <v>Eumida punctifera</v>
          </cell>
          <cell r="B431" t="str">
            <v>Exacte</v>
          </cell>
          <cell r="C431">
            <v>130643</v>
          </cell>
          <cell r="D431">
            <v>130643</v>
          </cell>
          <cell r="E431" t="str">
            <v>Eumida punctifera</v>
          </cell>
          <cell r="F431" t="str">
            <v>accepted (WoRMS 04/08/2016)</v>
          </cell>
          <cell r="G431" t="str">
            <v>1</v>
          </cell>
          <cell r="H431" t="str">
            <v>0</v>
          </cell>
          <cell r="I431" t="str">
            <v>0</v>
          </cell>
          <cell r="J431" t="str">
            <v>0</v>
          </cell>
          <cell r="K431" t="str">
            <v>Non</v>
          </cell>
          <cell r="L431" t="str">
            <v>130643</v>
          </cell>
          <cell r="M431">
            <v>23710</v>
          </cell>
        </row>
        <row r="432">
          <cell r="A432" t="str">
            <v>Eumida sanguinea</v>
          </cell>
          <cell r="B432" t="str">
            <v>Exacte</v>
          </cell>
          <cell r="C432">
            <v>130644</v>
          </cell>
          <cell r="D432">
            <v>130644</v>
          </cell>
          <cell r="E432" t="str">
            <v>Eumida sanguinea</v>
          </cell>
          <cell r="F432" t="str">
            <v>accepted (WoRMS 04/08/2016)</v>
          </cell>
          <cell r="G432" t="str">
            <v>1</v>
          </cell>
          <cell r="H432" t="str">
            <v>0</v>
          </cell>
          <cell r="I432" t="str">
            <v>0</v>
          </cell>
          <cell r="J432" t="str">
            <v>0</v>
          </cell>
          <cell r="K432" t="str">
            <v>Non</v>
          </cell>
          <cell r="L432" t="str">
            <v>130644</v>
          </cell>
          <cell r="M432">
            <v>23711</v>
          </cell>
        </row>
        <row r="433">
          <cell r="A433" t="str">
            <v>Eunice</v>
          </cell>
          <cell r="B433" t="str">
            <v>Exacte</v>
          </cell>
          <cell r="C433">
            <v>129278</v>
          </cell>
          <cell r="D433">
            <v>129278</v>
          </cell>
          <cell r="E433" t="str">
            <v>Eunice</v>
          </cell>
          <cell r="F433" t="str">
            <v>accepted (WoRMS 04/08/2016)</v>
          </cell>
          <cell r="G433" t="str">
            <v>1</v>
          </cell>
          <cell r="H433" t="str">
            <v>0</v>
          </cell>
          <cell r="I433" t="str">
            <v>0</v>
          </cell>
          <cell r="J433" t="str">
            <v>0</v>
          </cell>
          <cell r="K433" t="str">
            <v>Non</v>
          </cell>
          <cell r="L433" t="str">
            <v>129278</v>
          </cell>
          <cell r="M433">
            <v>23374</v>
          </cell>
        </row>
        <row r="434">
          <cell r="A434" t="str">
            <v>Eunice pennata</v>
          </cell>
          <cell r="B434" t="str">
            <v>Exacte</v>
          </cell>
          <cell r="C434">
            <v>130060</v>
          </cell>
          <cell r="D434">
            <v>130060</v>
          </cell>
          <cell r="E434" t="str">
            <v>Eunice pennata</v>
          </cell>
          <cell r="F434" t="str">
            <v>accepted (WoRMS 04/08/2016)</v>
          </cell>
          <cell r="G434" t="str">
            <v>1</v>
          </cell>
          <cell r="H434" t="str">
            <v>0</v>
          </cell>
          <cell r="I434" t="str">
            <v>0</v>
          </cell>
          <cell r="J434" t="str">
            <v>0</v>
          </cell>
          <cell r="K434" t="str">
            <v>Non</v>
          </cell>
          <cell r="L434" t="str">
            <v>130060</v>
          </cell>
          <cell r="M434">
            <v>24649</v>
          </cell>
        </row>
        <row r="435">
          <cell r="A435" t="str">
            <v>Eunice vittata</v>
          </cell>
          <cell r="B435" t="str">
            <v>Exacte</v>
          </cell>
          <cell r="C435">
            <v>130067</v>
          </cell>
          <cell r="D435">
            <v>130067</v>
          </cell>
          <cell r="E435" t="str">
            <v>Eunice vittata</v>
          </cell>
          <cell r="F435" t="str">
            <v>accepted (WoRMS 04/08/2016)</v>
          </cell>
          <cell r="G435" t="str">
            <v>1</v>
          </cell>
          <cell r="H435" t="str">
            <v>0</v>
          </cell>
          <cell r="I435" t="str">
            <v>0</v>
          </cell>
          <cell r="J435" t="str">
            <v>0</v>
          </cell>
          <cell r="K435" t="str">
            <v>Non</v>
          </cell>
          <cell r="L435" t="str">
            <v>130067</v>
          </cell>
          <cell r="M435">
            <v>23713</v>
          </cell>
        </row>
        <row r="436">
          <cell r="A436" t="str">
            <v>Eunicidae sp1</v>
          </cell>
          <cell r="B436" t="str">
            <v>Exacte</v>
          </cell>
          <cell r="C436">
            <v>60000560</v>
          </cell>
          <cell r="D436">
            <v>60000480</v>
          </cell>
          <cell r="E436" t="str">
            <v>Eunicidae sp1</v>
          </cell>
          <cell r="F436" t="str">
            <v>Taxon provisoire pour la reprise des données de la base MARBEN. (16/01/2017)</v>
          </cell>
          <cell r="G436" t="str">
            <v>1</v>
          </cell>
          <cell r="H436" t="str">
            <v>1</v>
          </cell>
          <cell r="I436" t="str">
            <v>0</v>
          </cell>
          <cell r="J436" t="str">
            <v>0</v>
          </cell>
          <cell r="K436" t="str">
            <v>Non</v>
          </cell>
        </row>
        <row r="436">
          <cell r="M436">
            <v>60000560</v>
          </cell>
        </row>
        <row r="437">
          <cell r="A437" t="str">
            <v>Euphausiacea</v>
          </cell>
          <cell r="B437" t="str">
            <v>Exacte</v>
          </cell>
          <cell r="C437">
            <v>1128</v>
          </cell>
          <cell r="D437">
            <v>1128</v>
          </cell>
          <cell r="E437" t="str">
            <v>Euphausiacea</v>
          </cell>
          <cell r="F437" t="str">
            <v>accepted (WoRMS 04/08/2016)</v>
          </cell>
          <cell r="G437" t="str">
            <v>1</v>
          </cell>
          <cell r="H437" t="str">
            <v>0</v>
          </cell>
          <cell r="I437" t="str">
            <v>0</v>
          </cell>
          <cell r="J437" t="str">
            <v>0</v>
          </cell>
          <cell r="K437" t="str">
            <v>Non</v>
          </cell>
          <cell r="L437" t="str">
            <v>1128</v>
          </cell>
          <cell r="M437">
            <v>4060</v>
          </cell>
        </row>
        <row r="438">
          <cell r="A438" t="str">
            <v>Euphrosine armadillo</v>
          </cell>
          <cell r="B438" t="str">
            <v>Exacte</v>
          </cell>
          <cell r="C438">
            <v>130080</v>
          </cell>
          <cell r="D438">
            <v>130080</v>
          </cell>
          <cell r="E438" t="str">
            <v>Euphrosine armadillo</v>
          </cell>
          <cell r="F438" t="str">
            <v>accepted (WoRMS 04/08/2016)</v>
          </cell>
          <cell r="G438" t="str">
            <v>1</v>
          </cell>
          <cell r="H438" t="str">
            <v>0</v>
          </cell>
          <cell r="I438" t="str">
            <v>0</v>
          </cell>
          <cell r="J438" t="str">
            <v>0</v>
          </cell>
          <cell r="K438" t="str">
            <v>Non</v>
          </cell>
          <cell r="L438" t="str">
            <v>130080</v>
          </cell>
          <cell r="M438">
            <v>30306</v>
          </cell>
        </row>
        <row r="439">
          <cell r="A439" t="str">
            <v>Euphrosine borealis</v>
          </cell>
          <cell r="B439" t="str">
            <v>Exacte</v>
          </cell>
          <cell r="C439">
            <v>130081</v>
          </cell>
          <cell r="D439">
            <v>130081</v>
          </cell>
          <cell r="E439" t="str">
            <v>Euphrosine borealis</v>
          </cell>
          <cell r="F439" t="str">
            <v>accepted (WoRMS 04/08/2016)</v>
          </cell>
          <cell r="G439" t="str">
            <v>1</v>
          </cell>
          <cell r="H439" t="str">
            <v>0</v>
          </cell>
          <cell r="I439" t="str">
            <v>0</v>
          </cell>
          <cell r="J439" t="str">
            <v>0</v>
          </cell>
          <cell r="K439" t="str">
            <v>Non</v>
          </cell>
          <cell r="L439" t="str">
            <v>130081</v>
          </cell>
          <cell r="M439">
            <v>26357</v>
          </cell>
        </row>
        <row r="440">
          <cell r="A440" t="str">
            <v>Euphrosine foliosa</v>
          </cell>
          <cell r="B440" t="str">
            <v>Exacte</v>
          </cell>
          <cell r="C440">
            <v>130083</v>
          </cell>
          <cell r="D440">
            <v>130083</v>
          </cell>
          <cell r="E440" t="str">
            <v>Euphrosine foliosa</v>
          </cell>
          <cell r="F440" t="str">
            <v>accepted (WoRMS 04/08/2016)</v>
          </cell>
          <cell r="G440" t="str">
            <v>1</v>
          </cell>
          <cell r="H440" t="str">
            <v>0</v>
          </cell>
          <cell r="I440" t="str">
            <v>0</v>
          </cell>
          <cell r="J440" t="str">
            <v>0</v>
          </cell>
          <cell r="K440" t="str">
            <v>Non</v>
          </cell>
          <cell r="L440" t="str">
            <v>130083</v>
          </cell>
          <cell r="M440">
            <v>24651</v>
          </cell>
        </row>
        <row r="441">
          <cell r="A441" t="str">
            <v>Eupolymnia</v>
          </cell>
          <cell r="B441" t="str">
            <v>Exacte</v>
          </cell>
          <cell r="C441">
            <v>129693</v>
          </cell>
          <cell r="D441">
            <v>129693</v>
          </cell>
          <cell r="E441" t="str">
            <v>Eupolymnia</v>
          </cell>
          <cell r="F441" t="str">
            <v>accepted (WoRMS 04/08/2016)</v>
          </cell>
          <cell r="G441" t="str">
            <v>1</v>
          </cell>
          <cell r="H441" t="str">
            <v>0</v>
          </cell>
          <cell r="I441" t="str">
            <v>0</v>
          </cell>
          <cell r="J441" t="str">
            <v>0</v>
          </cell>
          <cell r="K441" t="str">
            <v>Non</v>
          </cell>
          <cell r="L441" t="str">
            <v>129693</v>
          </cell>
          <cell r="M441">
            <v>23414</v>
          </cell>
        </row>
        <row r="442">
          <cell r="A442" t="str">
            <v>Eupolymnia nebulosa</v>
          </cell>
          <cell r="B442" t="str">
            <v>Exacte</v>
          </cell>
          <cell r="C442">
            <v>131489</v>
          </cell>
          <cell r="D442">
            <v>131489</v>
          </cell>
          <cell r="E442" t="str">
            <v>Eupolymnia nebulosa</v>
          </cell>
          <cell r="F442" t="str">
            <v>accepted (WoRMS 20/05/2015)</v>
          </cell>
          <cell r="G442" t="str">
            <v>1</v>
          </cell>
          <cell r="H442" t="str">
            <v>0</v>
          </cell>
          <cell r="I442" t="str">
            <v>0</v>
          </cell>
          <cell r="J442" t="str">
            <v>0</v>
          </cell>
          <cell r="K442" t="str">
            <v>Non</v>
          </cell>
          <cell r="L442" t="str">
            <v>131489</v>
          </cell>
          <cell r="M442">
            <v>23716</v>
          </cell>
        </row>
        <row r="443">
          <cell r="A443" t="str">
            <v>Eurydice affinis</v>
          </cell>
          <cell r="B443" t="str">
            <v>Exacte</v>
          </cell>
          <cell r="C443">
            <v>118843</v>
          </cell>
          <cell r="D443">
            <v>118843</v>
          </cell>
          <cell r="E443" t="str">
            <v>Eurydice affinis</v>
          </cell>
          <cell r="F443" t="str">
            <v>accepted (WoRMS 04/08/2016)</v>
          </cell>
          <cell r="G443" t="str">
            <v>1</v>
          </cell>
          <cell r="H443" t="str">
            <v>0</v>
          </cell>
          <cell r="I443" t="str">
            <v>0</v>
          </cell>
          <cell r="J443" t="str">
            <v>0</v>
          </cell>
          <cell r="K443" t="str">
            <v>Non</v>
          </cell>
          <cell r="L443" t="str">
            <v>118843</v>
          </cell>
          <cell r="M443">
            <v>23362</v>
          </cell>
        </row>
        <row r="444">
          <cell r="A444" t="str">
            <v>Eurydice pulchra</v>
          </cell>
          <cell r="B444" t="str">
            <v>Exacte</v>
          </cell>
          <cell r="C444">
            <v>118852</v>
          </cell>
          <cell r="D444">
            <v>118852</v>
          </cell>
          <cell r="E444" t="str">
            <v>Eurydice pulchra</v>
          </cell>
          <cell r="F444" t="str">
            <v>accepted (WoRMS 04/08/2016)</v>
          </cell>
          <cell r="G444" t="str">
            <v>1</v>
          </cell>
          <cell r="H444" t="str">
            <v>0</v>
          </cell>
          <cell r="I444" t="str">
            <v>0</v>
          </cell>
          <cell r="J444" t="str">
            <v>0</v>
          </cell>
          <cell r="K444" t="str">
            <v>Non</v>
          </cell>
          <cell r="L444" t="str">
            <v>118852</v>
          </cell>
          <cell r="M444">
            <v>4317</v>
          </cell>
        </row>
        <row r="445">
          <cell r="A445" t="str">
            <v>Eurynome</v>
          </cell>
          <cell r="B445" t="str">
            <v>Exacte</v>
          </cell>
          <cell r="C445">
            <v>106901</v>
          </cell>
          <cell r="D445">
            <v>106901</v>
          </cell>
          <cell r="E445" t="str">
            <v>Eurynome</v>
          </cell>
          <cell r="F445" t="str">
            <v>accepted (WoRMS 17/01/2017)</v>
          </cell>
          <cell r="G445" t="str">
            <v>1</v>
          </cell>
          <cell r="H445" t="str">
            <v>0</v>
          </cell>
          <cell r="I445" t="str">
            <v>0</v>
          </cell>
          <cell r="J445" t="str">
            <v>0</v>
          </cell>
          <cell r="K445" t="str">
            <v>Non</v>
          </cell>
          <cell r="L445" t="str">
            <v>106901</v>
          </cell>
          <cell r="M445">
            <v>3988</v>
          </cell>
        </row>
        <row r="446">
          <cell r="A446" t="str">
            <v>Eurynome aspera</v>
          </cell>
          <cell r="B446" t="str">
            <v>Exacte</v>
          </cell>
          <cell r="C446">
            <v>107318</v>
          </cell>
          <cell r="D446">
            <v>107318</v>
          </cell>
          <cell r="E446" t="str">
            <v>Eurynome aspera</v>
          </cell>
          <cell r="F446" t="str">
            <v>accepted (WoRMS 04/08/2016)</v>
          </cell>
          <cell r="G446" t="str">
            <v>1</v>
          </cell>
          <cell r="H446" t="str">
            <v>0</v>
          </cell>
          <cell r="I446" t="str">
            <v>0</v>
          </cell>
          <cell r="J446" t="str">
            <v>0</v>
          </cell>
          <cell r="K446" t="str">
            <v>Non</v>
          </cell>
          <cell r="L446" t="str">
            <v>107318</v>
          </cell>
          <cell r="M446">
            <v>3989</v>
          </cell>
        </row>
        <row r="447">
          <cell r="A447" t="str">
            <v>Eurynome spinosa</v>
          </cell>
          <cell r="B447" t="str">
            <v>Exacte</v>
          </cell>
          <cell r="C447">
            <v>107319</v>
          </cell>
          <cell r="D447">
            <v>107319</v>
          </cell>
          <cell r="E447" t="str">
            <v>Eurynome spinosa</v>
          </cell>
          <cell r="F447" t="str">
            <v>accepted (WoRMS 04/08/2016)</v>
          </cell>
          <cell r="G447" t="str">
            <v>1</v>
          </cell>
          <cell r="H447" t="str">
            <v>0</v>
          </cell>
          <cell r="I447" t="str">
            <v>0</v>
          </cell>
          <cell r="J447" t="str">
            <v>0</v>
          </cell>
          <cell r="K447" t="str">
            <v>Non</v>
          </cell>
          <cell r="L447" t="str">
            <v>107319</v>
          </cell>
          <cell r="M447">
            <v>3990</v>
          </cell>
        </row>
        <row r="448">
          <cell r="A448" t="str">
            <v>Eurysyllis</v>
          </cell>
          <cell r="B448" t="str">
            <v>Exacte</v>
          </cell>
          <cell r="C448">
            <v>129652</v>
          </cell>
          <cell r="D448">
            <v>129652</v>
          </cell>
          <cell r="E448" t="str">
            <v>Eurysyllis</v>
          </cell>
          <cell r="F448" t="str">
            <v>accepted (WoRMS 04/08/2016)</v>
          </cell>
          <cell r="G448" t="str">
            <v>1</v>
          </cell>
          <cell r="H448" t="str">
            <v>0</v>
          </cell>
          <cell r="I448" t="str">
            <v>0</v>
          </cell>
          <cell r="J448" t="str">
            <v>0</v>
          </cell>
          <cell r="K448" t="str">
            <v>Non</v>
          </cell>
          <cell r="L448" t="str">
            <v>129652</v>
          </cell>
          <cell r="M448">
            <v>26356</v>
          </cell>
        </row>
        <row r="449">
          <cell r="A449" t="str">
            <v>Eurysyllis tuberculata</v>
          </cell>
          <cell r="B449" t="str">
            <v>Exacte</v>
          </cell>
          <cell r="C449">
            <v>131288</v>
          </cell>
          <cell r="D449">
            <v>131288</v>
          </cell>
          <cell r="E449" t="str">
            <v>Eurysyllis tuberculata</v>
          </cell>
          <cell r="F449" t="str">
            <v>accepted (WoRMS 04/08/2016)</v>
          </cell>
          <cell r="G449" t="str">
            <v>1</v>
          </cell>
          <cell r="H449" t="str">
            <v>0</v>
          </cell>
          <cell r="I449" t="str">
            <v>0</v>
          </cell>
          <cell r="J449" t="str">
            <v>0</v>
          </cell>
          <cell r="K449" t="str">
            <v>Non</v>
          </cell>
          <cell r="L449" t="str">
            <v>131288</v>
          </cell>
          <cell r="M449">
            <v>29232</v>
          </cell>
        </row>
        <row r="450">
          <cell r="A450" t="str">
            <v>Eusirus longipes</v>
          </cell>
          <cell r="B450" t="str">
            <v>Exacte</v>
          </cell>
          <cell r="C450">
            <v>102202</v>
          </cell>
          <cell r="D450">
            <v>102202</v>
          </cell>
          <cell r="E450" t="str">
            <v>Eusirus longipes</v>
          </cell>
          <cell r="F450" t="str">
            <v>accepted (WoRMS 17/01/2017)</v>
          </cell>
          <cell r="G450" t="str">
            <v>1</v>
          </cell>
          <cell r="H450" t="str">
            <v>0</v>
          </cell>
          <cell r="I450" t="str">
            <v>0</v>
          </cell>
          <cell r="J450" t="str">
            <v>0</v>
          </cell>
          <cell r="K450" t="str">
            <v>Non</v>
          </cell>
          <cell r="L450" t="str">
            <v>102202</v>
          </cell>
          <cell r="M450">
            <v>26355</v>
          </cell>
        </row>
        <row r="451">
          <cell r="A451" t="str">
            <v>Euspira catena</v>
          </cell>
          <cell r="B451" t="str">
            <v>Exacte</v>
          </cell>
          <cell r="C451">
            <v>140528</v>
          </cell>
          <cell r="D451">
            <v>140528</v>
          </cell>
          <cell r="E451" t="str">
            <v>Euspira catena</v>
          </cell>
          <cell r="F451" t="str">
            <v>accepted (WoRMS 04/08/2016)</v>
          </cell>
          <cell r="G451" t="str">
            <v>1</v>
          </cell>
          <cell r="H451" t="str">
            <v>0</v>
          </cell>
          <cell r="I451" t="str">
            <v>0</v>
          </cell>
          <cell r="J451" t="str">
            <v>0</v>
          </cell>
          <cell r="K451" t="str">
            <v>Non</v>
          </cell>
          <cell r="L451" t="str">
            <v>140528</v>
          </cell>
          <cell r="M451">
            <v>23718</v>
          </cell>
        </row>
        <row r="452">
          <cell r="A452" t="str">
            <v>Euspira nitida</v>
          </cell>
          <cell r="B452" t="str">
            <v>Exacte</v>
          </cell>
          <cell r="C452">
            <v>60007580</v>
          </cell>
          <cell r="D452">
            <v>60007120</v>
          </cell>
          <cell r="E452" t="str">
            <v>Euspira nitida</v>
          </cell>
          <cell r="F452" t="str">
            <v>accepted (WoRMS 04/08/2016)</v>
          </cell>
          <cell r="G452" t="str">
            <v>1</v>
          </cell>
          <cell r="H452" t="str">
            <v>0</v>
          </cell>
          <cell r="I452" t="str">
            <v>0</v>
          </cell>
          <cell r="J452" t="str">
            <v>0</v>
          </cell>
          <cell r="K452" t="str">
            <v>Non</v>
          </cell>
          <cell r="L452" t="str">
            <v>151894</v>
          </cell>
          <cell r="M452">
            <v>34091</v>
          </cell>
        </row>
        <row r="453">
          <cell r="A453" t="str">
            <v>Eusyllis</v>
          </cell>
          <cell r="B453" t="str">
            <v>Exacte</v>
          </cell>
          <cell r="C453">
            <v>129653</v>
          </cell>
          <cell r="D453">
            <v>129653</v>
          </cell>
          <cell r="E453" t="str">
            <v>Eusyllis</v>
          </cell>
          <cell r="F453" t="str">
            <v>accepted (WoRMS 04/08/2016)</v>
          </cell>
          <cell r="G453" t="str">
            <v>1</v>
          </cell>
          <cell r="H453" t="str">
            <v>0</v>
          </cell>
          <cell r="I453" t="str">
            <v>0</v>
          </cell>
          <cell r="J453" t="str">
            <v>0</v>
          </cell>
          <cell r="K453" t="str">
            <v>Non</v>
          </cell>
          <cell r="L453" t="str">
            <v>129653</v>
          </cell>
          <cell r="M453">
            <v>22931</v>
          </cell>
        </row>
        <row r="454">
          <cell r="A454" t="str">
            <v>Eusyllis assimilis</v>
          </cell>
          <cell r="B454" t="str">
            <v>Exacte</v>
          </cell>
          <cell r="C454">
            <v>131289</v>
          </cell>
          <cell r="D454">
            <v>131289</v>
          </cell>
          <cell r="E454" t="str">
            <v>Eusyllis assimilis</v>
          </cell>
          <cell r="F454" t="str">
            <v>accepted (WoRMS 04/08/2016)</v>
          </cell>
          <cell r="G454" t="str">
            <v>1</v>
          </cell>
          <cell r="H454" t="str">
            <v>0</v>
          </cell>
          <cell r="I454" t="str">
            <v>0</v>
          </cell>
          <cell r="J454" t="str">
            <v>0</v>
          </cell>
          <cell r="K454" t="str">
            <v>Non</v>
          </cell>
          <cell r="L454" t="str">
            <v>131289</v>
          </cell>
          <cell r="M454">
            <v>26354</v>
          </cell>
        </row>
        <row r="455">
          <cell r="A455" t="str">
            <v>Eusyllis blomstrandi</v>
          </cell>
          <cell r="B455" t="str">
            <v>Exacte</v>
          </cell>
          <cell r="C455">
            <v>131290</v>
          </cell>
          <cell r="D455">
            <v>131290</v>
          </cell>
          <cell r="E455" t="str">
            <v>Eusyllis blomstrandi</v>
          </cell>
          <cell r="F455" t="str">
            <v>accepted (WoRMS 04/08/2016)</v>
          </cell>
          <cell r="G455" t="str">
            <v>1</v>
          </cell>
          <cell r="H455" t="str">
            <v>0</v>
          </cell>
          <cell r="I455" t="str">
            <v>0</v>
          </cell>
          <cell r="J455" t="str">
            <v>0</v>
          </cell>
          <cell r="K455" t="str">
            <v>Non</v>
          </cell>
          <cell r="L455" t="str">
            <v>131290</v>
          </cell>
          <cell r="M455">
            <v>26353</v>
          </cell>
        </row>
        <row r="456">
          <cell r="A456" t="str">
            <v>Eusyllis sp2</v>
          </cell>
          <cell r="B456" t="str">
            <v>Exacte</v>
          </cell>
          <cell r="C456">
            <v>60002889</v>
          </cell>
          <cell r="D456">
            <v>60002668</v>
          </cell>
          <cell r="E456" t="str">
            <v>Eusyllis sp2</v>
          </cell>
          <cell r="F456" t="str">
            <v>Ajouté pour la reprise des données invertébrés benthiques des bancs de maërl (base MARBEN - LEMAR/IUEM/UBO Brest).</v>
          </cell>
          <cell r="G456" t="str">
            <v>1</v>
          </cell>
          <cell r="H456" t="str">
            <v>1</v>
          </cell>
          <cell r="I456" t="str">
            <v>0</v>
          </cell>
          <cell r="J456" t="str">
            <v>0</v>
          </cell>
          <cell r="K456" t="str">
            <v>Non</v>
          </cell>
        </row>
        <row r="456">
          <cell r="M456">
            <v>60002889</v>
          </cell>
        </row>
        <row r="457">
          <cell r="A457" t="str">
            <v>Euthalenessa oculata</v>
          </cell>
          <cell r="B457" t="str">
            <v>Exacte</v>
          </cell>
          <cell r="C457">
            <v>131064</v>
          </cell>
          <cell r="D457">
            <v>131064</v>
          </cell>
          <cell r="E457" t="str">
            <v>Euthalenessa oculata</v>
          </cell>
          <cell r="F457" t="str">
            <v>accepted (WoRMS 04/08/2016)</v>
          </cell>
          <cell r="G457" t="str">
            <v>1</v>
          </cell>
          <cell r="H457" t="str">
            <v>0</v>
          </cell>
          <cell r="I457" t="str">
            <v>0</v>
          </cell>
          <cell r="J457" t="str">
            <v>0</v>
          </cell>
          <cell r="K457" t="str">
            <v>Non</v>
          </cell>
          <cell r="L457" t="str">
            <v>131064</v>
          </cell>
          <cell r="M457">
            <v>30615</v>
          </cell>
        </row>
        <row r="458">
          <cell r="A458" t="str">
            <v>Exogone (Exogone) naidina</v>
          </cell>
          <cell r="B458" t="str">
            <v>Exacte</v>
          </cell>
          <cell r="C458">
            <v>131304</v>
          </cell>
          <cell r="D458">
            <v>131304</v>
          </cell>
          <cell r="E458" t="str">
            <v>Exogone (Exogone) naidina</v>
          </cell>
          <cell r="F458" t="str">
            <v>accepted (WoRMS 20/05/2015)</v>
          </cell>
          <cell r="G458" t="str">
            <v>1</v>
          </cell>
          <cell r="H458" t="str">
            <v>0</v>
          </cell>
          <cell r="I458" t="str">
            <v>0</v>
          </cell>
          <cell r="J458" t="str">
            <v>0</v>
          </cell>
          <cell r="K458" t="str">
            <v>Non</v>
          </cell>
          <cell r="L458" t="str">
            <v>131304</v>
          </cell>
          <cell r="M458">
            <v>24652</v>
          </cell>
        </row>
        <row r="459">
          <cell r="A459" t="str">
            <v>Exosphaeroma</v>
          </cell>
          <cell r="B459" t="str">
            <v>levenshtein = 3</v>
          </cell>
          <cell r="C459">
            <v>118433</v>
          </cell>
          <cell r="D459">
            <v>118433</v>
          </cell>
          <cell r="E459" t="str">
            <v>Sphaeroma</v>
          </cell>
          <cell r="F459" t="str">
            <v>accepted (WoRMS 04/08/2016)</v>
          </cell>
          <cell r="G459" t="str">
            <v>1</v>
          </cell>
          <cell r="H459" t="str">
            <v>0</v>
          </cell>
          <cell r="I459" t="str">
            <v>0</v>
          </cell>
          <cell r="J459" t="str">
            <v>0</v>
          </cell>
          <cell r="K459" t="str">
            <v>Non</v>
          </cell>
          <cell r="L459" t="str">
            <v>118433</v>
          </cell>
          <cell r="M459">
            <v>23933</v>
          </cell>
        </row>
        <row r="460">
          <cell r="A460" t="str">
            <v>Facelina</v>
          </cell>
          <cell r="B460" t="str">
            <v>Exacte</v>
          </cell>
          <cell r="C460">
            <v>137997</v>
          </cell>
          <cell r="D460">
            <v>137997</v>
          </cell>
          <cell r="E460" t="str">
            <v>Facelina</v>
          </cell>
          <cell r="F460" t="str">
            <v>accepted (WoRMS 04/08/2016)</v>
          </cell>
          <cell r="G460" t="str">
            <v>1</v>
          </cell>
          <cell r="H460" t="str">
            <v>0</v>
          </cell>
          <cell r="I460" t="str">
            <v>0</v>
          </cell>
          <cell r="J460" t="str">
            <v>0</v>
          </cell>
          <cell r="K460" t="str">
            <v>Non</v>
          </cell>
          <cell r="L460" t="str">
            <v>137997</v>
          </cell>
          <cell r="M460">
            <v>29252</v>
          </cell>
        </row>
        <row r="461">
          <cell r="A461" t="str">
            <v>Facelina bostoniensis</v>
          </cell>
          <cell r="B461" t="str">
            <v>Exacte</v>
          </cell>
          <cell r="C461">
            <v>139908</v>
          </cell>
          <cell r="D461">
            <v>139908</v>
          </cell>
          <cell r="E461" t="str">
            <v>Facelina bostoniensis</v>
          </cell>
          <cell r="F461" t="str">
            <v>accepted (WoRMS 04/08/2016)</v>
          </cell>
          <cell r="G461" t="str">
            <v>1</v>
          </cell>
          <cell r="H461" t="str">
            <v>0</v>
          </cell>
          <cell r="I461" t="str">
            <v>0</v>
          </cell>
          <cell r="J461" t="str">
            <v>0</v>
          </cell>
          <cell r="K461" t="str">
            <v>Non</v>
          </cell>
          <cell r="L461" t="str">
            <v>139908</v>
          </cell>
          <cell r="M461">
            <v>29604</v>
          </cell>
        </row>
        <row r="462">
          <cell r="A462" t="str">
            <v>Facelinidae</v>
          </cell>
          <cell r="B462" t="str">
            <v>Exacte</v>
          </cell>
          <cell r="C462">
            <v>191</v>
          </cell>
          <cell r="D462">
            <v>191</v>
          </cell>
          <cell r="E462" t="str">
            <v>Facelinidae</v>
          </cell>
          <cell r="F462" t="str">
            <v>accepted (WoRMS 04/08/2016)</v>
          </cell>
          <cell r="G462" t="str">
            <v>1</v>
          </cell>
          <cell r="H462" t="str">
            <v>0</v>
          </cell>
          <cell r="I462" t="str">
            <v>0</v>
          </cell>
          <cell r="J462" t="str">
            <v>0</v>
          </cell>
          <cell r="K462" t="str">
            <v>Non</v>
          </cell>
          <cell r="L462" t="str">
            <v>191</v>
          </cell>
          <cell r="M462">
            <v>26352</v>
          </cell>
        </row>
        <row r="463">
          <cell r="A463" t="str">
            <v>Fimbriosthenelais minor</v>
          </cell>
          <cell r="B463" t="str">
            <v>Exacte</v>
          </cell>
          <cell r="C463">
            <v>131065</v>
          </cell>
          <cell r="D463">
            <v>131065</v>
          </cell>
          <cell r="E463" t="str">
            <v>Fimbriosthenelais minor</v>
          </cell>
          <cell r="F463" t="str">
            <v>accepted (WoRMS 04/08/2016)</v>
          </cell>
          <cell r="G463" t="str">
            <v>1</v>
          </cell>
          <cell r="H463" t="str">
            <v>0</v>
          </cell>
          <cell r="I463" t="str">
            <v>0</v>
          </cell>
          <cell r="J463" t="str">
            <v>0</v>
          </cell>
          <cell r="K463" t="str">
            <v>Non</v>
          </cell>
          <cell r="L463" t="str">
            <v>131065</v>
          </cell>
          <cell r="M463">
            <v>25320</v>
          </cell>
        </row>
        <row r="464">
          <cell r="A464" t="str">
            <v>Flabelligera affinis</v>
          </cell>
          <cell r="B464" t="str">
            <v>Exacte</v>
          </cell>
          <cell r="C464">
            <v>130103</v>
          </cell>
          <cell r="D464">
            <v>130103</v>
          </cell>
          <cell r="E464" t="str">
            <v>Flabelligera affinis</v>
          </cell>
          <cell r="F464" t="str">
            <v>accepted (WoRMS 04/08/2016)</v>
          </cell>
          <cell r="G464" t="str">
            <v>1</v>
          </cell>
          <cell r="H464" t="str">
            <v>0</v>
          </cell>
          <cell r="I464" t="str">
            <v>0</v>
          </cell>
          <cell r="J464" t="str">
            <v>0</v>
          </cell>
          <cell r="K464" t="str">
            <v>Non</v>
          </cell>
          <cell r="L464" t="str">
            <v>130103</v>
          </cell>
          <cell r="M464">
            <v>24653</v>
          </cell>
        </row>
        <row r="465">
          <cell r="A465" t="str">
            <v>Flabelligeridae</v>
          </cell>
          <cell r="B465" t="str">
            <v>Exacte</v>
          </cell>
          <cell r="C465">
            <v>976</v>
          </cell>
          <cell r="D465">
            <v>976</v>
          </cell>
          <cell r="E465" t="str">
            <v>Flabelligeridae</v>
          </cell>
          <cell r="F465" t="str">
            <v>accepted (WoRMS 04/08/2016)</v>
          </cell>
          <cell r="G465" t="str">
            <v>1</v>
          </cell>
          <cell r="H465" t="str">
            <v>0</v>
          </cell>
          <cell r="I465" t="str">
            <v>0</v>
          </cell>
          <cell r="J465" t="str">
            <v>0</v>
          </cell>
          <cell r="K465" t="str">
            <v>Non</v>
          </cell>
          <cell r="L465" t="str">
            <v>976</v>
          </cell>
          <cell r="M465">
            <v>23725</v>
          </cell>
        </row>
        <row r="466">
          <cell r="A466" t="str">
            <v>Flustra foliacea</v>
          </cell>
          <cell r="B466" t="str">
            <v>Exacte</v>
          </cell>
          <cell r="C466">
            <v>111367</v>
          </cell>
          <cell r="D466">
            <v>111367</v>
          </cell>
          <cell r="E466" t="str">
            <v>Flustra foliacea</v>
          </cell>
          <cell r="F466" t="str">
            <v>accepted (WoRMS 04/08/2016)</v>
          </cell>
          <cell r="G466" t="str">
            <v>1</v>
          </cell>
          <cell r="H466" t="str">
            <v>0</v>
          </cell>
          <cell r="I466" t="str">
            <v>0</v>
          </cell>
          <cell r="J466" t="str">
            <v>0</v>
          </cell>
          <cell r="K466" t="str">
            <v>Non</v>
          </cell>
          <cell r="L466" t="str">
            <v>111367</v>
          </cell>
          <cell r="M466">
            <v>29872</v>
          </cell>
        </row>
        <row r="467">
          <cell r="A467" t="str">
            <v>Folinella excavata</v>
          </cell>
          <cell r="B467" t="str">
            <v>Exacte</v>
          </cell>
          <cell r="C467">
            <v>195919</v>
          </cell>
          <cell r="D467">
            <v>195919</v>
          </cell>
          <cell r="E467" t="str">
            <v>Folinella excavata</v>
          </cell>
          <cell r="F467" t="str">
            <v>accepted (WoRMS 04/08/2016)</v>
          </cell>
          <cell r="G467" t="str">
            <v>1</v>
          </cell>
          <cell r="H467" t="str">
            <v>0</v>
          </cell>
          <cell r="I467" t="str">
            <v>0</v>
          </cell>
          <cell r="J467" t="str">
            <v>0</v>
          </cell>
          <cell r="K467" t="str">
            <v>Non</v>
          </cell>
          <cell r="L467" t="str">
            <v>195919</v>
          </cell>
          <cell r="M467">
            <v>40527</v>
          </cell>
        </row>
        <row r="468">
          <cell r="A468" t="str">
            <v>Fucus</v>
          </cell>
          <cell r="B468" t="str">
            <v>Exacte</v>
          </cell>
          <cell r="C468">
            <v>144129</v>
          </cell>
          <cell r="D468">
            <v>144129</v>
          </cell>
          <cell r="E468" t="str">
            <v>Fucus</v>
          </cell>
          <cell r="F468" t="str">
            <v>accepted (WoRMS 04/08/2016)</v>
          </cell>
          <cell r="G468" t="str">
            <v>1</v>
          </cell>
          <cell r="H468" t="str">
            <v>0</v>
          </cell>
          <cell r="I468" t="str">
            <v>0</v>
          </cell>
          <cell r="J468" t="str">
            <v>0</v>
          </cell>
          <cell r="K468" t="str">
            <v>Non</v>
          </cell>
          <cell r="L468" t="str">
            <v>144129</v>
          </cell>
          <cell r="M468">
            <v>24144</v>
          </cell>
        </row>
        <row r="469">
          <cell r="A469" t="str">
            <v>Fucus spiralis</v>
          </cell>
          <cell r="B469" t="str">
            <v>Exacte</v>
          </cell>
          <cell r="C469">
            <v>145547</v>
          </cell>
          <cell r="D469">
            <v>145547</v>
          </cell>
          <cell r="E469" t="str">
            <v>Fucus spiralis</v>
          </cell>
          <cell r="F469" t="str">
            <v>accepted (WoRMS 04/08/2016)</v>
          </cell>
          <cell r="G469" t="str">
            <v>1</v>
          </cell>
          <cell r="H469" t="str">
            <v>0</v>
          </cell>
          <cell r="I469" t="str">
            <v>0</v>
          </cell>
          <cell r="J469" t="str">
            <v>0</v>
          </cell>
          <cell r="K469" t="str">
            <v>Non</v>
          </cell>
          <cell r="L469" t="str">
            <v>145547</v>
          </cell>
          <cell r="M469">
            <v>24655</v>
          </cell>
        </row>
        <row r="470">
          <cell r="A470" t="str">
            <v>Fucus vesiculosus</v>
          </cell>
          <cell r="B470" t="str">
            <v>Exacte</v>
          </cell>
          <cell r="C470">
            <v>145548</v>
          </cell>
          <cell r="D470">
            <v>145548</v>
          </cell>
          <cell r="E470" t="str">
            <v>Fucus vesiculosus</v>
          </cell>
          <cell r="F470" t="str">
            <v>accepted (WoRMS 04/08/2016)</v>
          </cell>
          <cell r="G470" t="str">
            <v>1</v>
          </cell>
          <cell r="H470" t="str">
            <v>0</v>
          </cell>
          <cell r="I470" t="str">
            <v>0</v>
          </cell>
          <cell r="J470" t="str">
            <v>0</v>
          </cell>
          <cell r="K470" t="str">
            <v>Non</v>
          </cell>
          <cell r="L470" t="str">
            <v>145548</v>
          </cell>
          <cell r="M470">
            <v>24656</v>
          </cell>
        </row>
        <row r="471">
          <cell r="A471" t="str">
            <v>Gaidropsarus</v>
          </cell>
          <cell r="B471" t="str">
            <v>Exacte</v>
          </cell>
          <cell r="C471">
            <v>125743</v>
          </cell>
          <cell r="D471">
            <v>125743</v>
          </cell>
          <cell r="E471" t="str">
            <v>Gaidropsarus</v>
          </cell>
          <cell r="F471" t="str">
            <v>accepted (WoRMS 04/08/2016)</v>
          </cell>
          <cell r="G471" t="str">
            <v>1</v>
          </cell>
          <cell r="H471" t="str">
            <v>0</v>
          </cell>
          <cell r="I471" t="str">
            <v>0</v>
          </cell>
          <cell r="J471" t="str">
            <v>0</v>
          </cell>
          <cell r="K471" t="str">
            <v>Non</v>
          </cell>
          <cell r="L471" t="str">
            <v>125743</v>
          </cell>
          <cell r="M471">
            <v>3387</v>
          </cell>
        </row>
        <row r="472">
          <cell r="A472" t="str">
            <v>Gaidropsarus vulgaris</v>
          </cell>
          <cell r="B472" t="str">
            <v>Exacte</v>
          </cell>
          <cell r="C472">
            <v>126458</v>
          </cell>
          <cell r="D472">
            <v>126458</v>
          </cell>
          <cell r="E472" t="str">
            <v>Gaidropsarus vulgaris</v>
          </cell>
          <cell r="F472" t="str">
            <v>accepted (WoRMS 04/08/2016)</v>
          </cell>
          <cell r="G472" t="str">
            <v>1</v>
          </cell>
          <cell r="H472" t="str">
            <v>0</v>
          </cell>
          <cell r="I472" t="str">
            <v>0</v>
          </cell>
          <cell r="J472" t="str">
            <v>0</v>
          </cell>
          <cell r="K472" t="str">
            <v>Non</v>
          </cell>
          <cell r="L472" t="str">
            <v>126458</v>
          </cell>
          <cell r="M472">
            <v>3389</v>
          </cell>
        </row>
        <row r="473">
          <cell r="A473" t="str">
            <v>Galathea</v>
          </cell>
          <cell r="B473" t="str">
            <v>Exacte</v>
          </cell>
          <cell r="C473">
            <v>106834</v>
          </cell>
          <cell r="D473">
            <v>106834</v>
          </cell>
          <cell r="E473" t="str">
            <v>Galathea</v>
          </cell>
          <cell r="F473" t="str">
            <v>accepted (WoRMS 17/01/2017)</v>
          </cell>
          <cell r="G473" t="str">
            <v>1</v>
          </cell>
          <cell r="H473" t="str">
            <v>0</v>
          </cell>
          <cell r="I473" t="str">
            <v>0</v>
          </cell>
          <cell r="J473" t="str">
            <v>0</v>
          </cell>
          <cell r="K473" t="str">
            <v>Non</v>
          </cell>
          <cell r="L473" t="str">
            <v>106834</v>
          </cell>
          <cell r="M473">
            <v>3908</v>
          </cell>
        </row>
        <row r="474">
          <cell r="A474" t="str">
            <v>Galathea intermedia</v>
          </cell>
          <cell r="B474" t="str">
            <v>Exacte</v>
          </cell>
          <cell r="C474">
            <v>107150</v>
          </cell>
          <cell r="D474">
            <v>107150</v>
          </cell>
          <cell r="E474" t="str">
            <v>Galathea intermedia</v>
          </cell>
          <cell r="F474" t="str">
            <v>accepted (WoRMS 17/01/2017)</v>
          </cell>
          <cell r="G474" t="str">
            <v>1</v>
          </cell>
          <cell r="H474" t="str">
            <v>0</v>
          </cell>
          <cell r="I474" t="str">
            <v>0</v>
          </cell>
          <cell r="J474" t="str">
            <v>0</v>
          </cell>
          <cell r="K474" t="str">
            <v>Non</v>
          </cell>
          <cell r="L474" t="str">
            <v>107150</v>
          </cell>
          <cell r="M474">
            <v>3910</v>
          </cell>
        </row>
        <row r="475">
          <cell r="A475" t="str">
            <v>Galathea nexa</v>
          </cell>
          <cell r="B475" t="str">
            <v>Exacte</v>
          </cell>
          <cell r="C475">
            <v>107152</v>
          </cell>
          <cell r="D475">
            <v>107152</v>
          </cell>
          <cell r="E475" t="str">
            <v>Galathea nexa</v>
          </cell>
          <cell r="F475" t="str">
            <v>accepted (WoRMS 17/01/2017)</v>
          </cell>
          <cell r="G475" t="str">
            <v>1</v>
          </cell>
          <cell r="H475" t="str">
            <v>0</v>
          </cell>
          <cell r="I475" t="str">
            <v>0</v>
          </cell>
          <cell r="J475" t="str">
            <v>0</v>
          </cell>
          <cell r="K475" t="str">
            <v>Non</v>
          </cell>
          <cell r="L475" t="str">
            <v>107152</v>
          </cell>
          <cell r="M475">
            <v>3916</v>
          </cell>
        </row>
        <row r="476">
          <cell r="A476" t="str">
            <v>Galathea squamifera</v>
          </cell>
          <cell r="B476" t="str">
            <v>Exacte</v>
          </cell>
          <cell r="C476">
            <v>107154</v>
          </cell>
          <cell r="D476">
            <v>107154</v>
          </cell>
          <cell r="E476" t="str">
            <v>Galathea squamifera</v>
          </cell>
          <cell r="F476" t="str">
            <v>accepted (WoRMS 17/01/2017)</v>
          </cell>
          <cell r="G476" t="str">
            <v>1</v>
          </cell>
          <cell r="H476" t="str">
            <v>0</v>
          </cell>
          <cell r="I476" t="str">
            <v>0</v>
          </cell>
          <cell r="J476" t="str">
            <v>0</v>
          </cell>
          <cell r="K476" t="str">
            <v>Non</v>
          </cell>
          <cell r="L476" t="str">
            <v>107154</v>
          </cell>
          <cell r="M476">
            <v>3911</v>
          </cell>
        </row>
        <row r="477">
          <cell r="A477" t="str">
            <v>Galathea strigosa</v>
          </cell>
          <cell r="B477" t="str">
            <v>Exacte</v>
          </cell>
          <cell r="C477">
            <v>107155</v>
          </cell>
          <cell r="D477">
            <v>107155</v>
          </cell>
          <cell r="E477" t="str">
            <v>Galathea strigosa</v>
          </cell>
          <cell r="F477" t="str">
            <v>accepted (WoRMS 17/01/2017)</v>
          </cell>
          <cell r="G477" t="str">
            <v>1</v>
          </cell>
          <cell r="H477" t="str">
            <v>0</v>
          </cell>
          <cell r="I477" t="str">
            <v>0</v>
          </cell>
          <cell r="J477" t="str">
            <v>0</v>
          </cell>
          <cell r="K477" t="str">
            <v>Non</v>
          </cell>
          <cell r="L477" t="str">
            <v>107155</v>
          </cell>
          <cell r="M477">
            <v>3912</v>
          </cell>
        </row>
        <row r="478">
          <cell r="A478" t="str">
            <v>Gammarella fucicola</v>
          </cell>
          <cell r="B478" t="str">
            <v>Exacte</v>
          </cell>
          <cell r="C478">
            <v>102811</v>
          </cell>
          <cell r="D478">
            <v>102811</v>
          </cell>
          <cell r="E478" t="str">
            <v>Gammarella fucicola</v>
          </cell>
          <cell r="F478" t="str">
            <v>accepted (WoRMS 17/01/2017)</v>
          </cell>
          <cell r="G478" t="str">
            <v>1</v>
          </cell>
          <cell r="H478" t="str">
            <v>0</v>
          </cell>
          <cell r="I478" t="str">
            <v>0</v>
          </cell>
          <cell r="J478" t="str">
            <v>0</v>
          </cell>
          <cell r="K478" t="str">
            <v>Non</v>
          </cell>
          <cell r="L478" t="str">
            <v>102811</v>
          </cell>
          <cell r="M478">
            <v>24145</v>
          </cell>
        </row>
        <row r="479">
          <cell r="A479" t="str">
            <v>Gammarellus angulosus</v>
          </cell>
          <cell r="B479" t="str">
            <v>Exacte</v>
          </cell>
          <cell r="C479">
            <v>102251</v>
          </cell>
          <cell r="D479">
            <v>102251</v>
          </cell>
          <cell r="E479" t="str">
            <v>Gammarellus angulosus</v>
          </cell>
          <cell r="F479" t="str">
            <v>accepted (WoRMS 17/01/2017)</v>
          </cell>
          <cell r="G479" t="str">
            <v>1</v>
          </cell>
          <cell r="H479" t="str">
            <v>0</v>
          </cell>
          <cell r="I479" t="str">
            <v>0</v>
          </cell>
          <cell r="J479" t="str">
            <v>0</v>
          </cell>
          <cell r="K479" t="str">
            <v>Non</v>
          </cell>
          <cell r="L479" t="str">
            <v>102251</v>
          </cell>
          <cell r="M479">
            <v>35578</v>
          </cell>
        </row>
        <row r="480">
          <cell r="A480" t="str">
            <v>Gammaropsis</v>
          </cell>
          <cell r="B480" t="str">
            <v>Exacte</v>
          </cell>
          <cell r="C480">
            <v>101558</v>
          </cell>
          <cell r="D480">
            <v>101558</v>
          </cell>
          <cell r="E480" t="str">
            <v>Gammaropsis</v>
          </cell>
          <cell r="F480" t="str">
            <v>accepted (WoRMS 17/01/2017)</v>
          </cell>
          <cell r="G480" t="str">
            <v>1</v>
          </cell>
          <cell r="H480" t="str">
            <v>0</v>
          </cell>
          <cell r="I480" t="str">
            <v>0</v>
          </cell>
          <cell r="J480" t="str">
            <v>0</v>
          </cell>
          <cell r="K480" t="str">
            <v>Non</v>
          </cell>
          <cell r="L480" t="str">
            <v>101558</v>
          </cell>
          <cell r="M480">
            <v>23730</v>
          </cell>
        </row>
        <row r="481">
          <cell r="A481" t="str">
            <v>Gammaropsis lobata</v>
          </cell>
          <cell r="B481" t="str">
            <v>Exacte</v>
          </cell>
          <cell r="C481">
            <v>102363</v>
          </cell>
          <cell r="D481">
            <v>102363</v>
          </cell>
          <cell r="E481" t="str">
            <v>Gammaropsis lobata</v>
          </cell>
          <cell r="F481" t="str">
            <v>accepted (WoRMS 17/01/2017)</v>
          </cell>
          <cell r="G481" t="str">
            <v>1</v>
          </cell>
          <cell r="H481" t="str">
            <v>0</v>
          </cell>
          <cell r="I481" t="str">
            <v>0</v>
          </cell>
          <cell r="J481" t="str">
            <v>0</v>
          </cell>
          <cell r="K481" t="str">
            <v>Non</v>
          </cell>
          <cell r="L481" t="str">
            <v>102363</v>
          </cell>
          <cell r="M481">
            <v>35077</v>
          </cell>
        </row>
        <row r="482">
          <cell r="A482" t="str">
            <v>Gammaropsis maculata</v>
          </cell>
          <cell r="B482" t="str">
            <v>Exacte</v>
          </cell>
          <cell r="C482">
            <v>102364</v>
          </cell>
          <cell r="D482">
            <v>102364</v>
          </cell>
          <cell r="E482" t="str">
            <v>Gammaropsis maculata</v>
          </cell>
          <cell r="F482" t="str">
            <v>accepted (WoRMS 17/01/2017)</v>
          </cell>
          <cell r="G482" t="str">
            <v>1</v>
          </cell>
          <cell r="H482" t="str">
            <v>0</v>
          </cell>
          <cell r="I482" t="str">
            <v>0</v>
          </cell>
          <cell r="J482" t="str">
            <v>0</v>
          </cell>
          <cell r="K482" t="str">
            <v>Non</v>
          </cell>
          <cell r="L482" t="str">
            <v>102364</v>
          </cell>
          <cell r="M482">
            <v>24146</v>
          </cell>
        </row>
        <row r="483">
          <cell r="A483" t="str">
            <v>Gammaropsis nitida</v>
          </cell>
          <cell r="B483" t="str">
            <v>Non trouvé</v>
          </cell>
        </row>
        <row r="484">
          <cell r="A484" t="str">
            <v>Gammaropsis sophiae</v>
          </cell>
          <cell r="B484" t="str">
            <v>Exacte</v>
          </cell>
          <cell r="C484">
            <v>102371</v>
          </cell>
          <cell r="D484">
            <v>102371</v>
          </cell>
          <cell r="E484" t="str">
            <v>Gammaropsis sophiae</v>
          </cell>
          <cell r="F484" t="str">
            <v>accepted (WoRMS 17/01/2017)</v>
          </cell>
          <cell r="G484" t="str">
            <v>1</v>
          </cell>
          <cell r="H484" t="str">
            <v>0</v>
          </cell>
          <cell r="I484" t="str">
            <v>0</v>
          </cell>
          <cell r="J484" t="str">
            <v>0</v>
          </cell>
          <cell r="K484" t="str">
            <v>Non</v>
          </cell>
          <cell r="L484" t="str">
            <v>102371</v>
          </cell>
          <cell r="M484">
            <v>26351</v>
          </cell>
        </row>
        <row r="485">
          <cell r="A485" t="str">
            <v>Gammarus</v>
          </cell>
          <cell r="B485" t="str">
            <v>Exacte</v>
          </cell>
          <cell r="C485">
            <v>101537</v>
          </cell>
          <cell r="D485">
            <v>101537</v>
          </cell>
          <cell r="E485" t="str">
            <v>Gammarus</v>
          </cell>
          <cell r="F485" t="str">
            <v>accepted (WoRMS 17/01/2017)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 t="str">
            <v>Non</v>
          </cell>
          <cell r="L485" t="str">
            <v>101537</v>
          </cell>
          <cell r="M485">
            <v>892</v>
          </cell>
        </row>
        <row r="486">
          <cell r="A486" t="str">
            <v>Gammarus crinicornis</v>
          </cell>
          <cell r="B486" t="str">
            <v>Exacte</v>
          </cell>
          <cell r="C486">
            <v>102275</v>
          </cell>
          <cell r="D486">
            <v>102275</v>
          </cell>
          <cell r="E486" t="str">
            <v>Gammarus crinicornis</v>
          </cell>
          <cell r="F486" t="str">
            <v>accepted (WoRMS 17/01/2017)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 t="str">
            <v>Non</v>
          </cell>
          <cell r="L486" t="str">
            <v>102275</v>
          </cell>
          <cell r="M486">
            <v>24658</v>
          </cell>
        </row>
        <row r="487">
          <cell r="A487" t="str">
            <v>Gammarus insensibilis</v>
          </cell>
          <cell r="B487" t="str">
            <v>Exacte</v>
          </cell>
          <cell r="C487">
            <v>102280</v>
          </cell>
          <cell r="D487">
            <v>102280</v>
          </cell>
          <cell r="E487" t="str">
            <v>Gammarus insensibilis</v>
          </cell>
          <cell r="F487" t="str">
            <v>accepted (WoRMS 17/01/2017)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 t="str">
            <v>Non</v>
          </cell>
          <cell r="L487" t="str">
            <v>102280</v>
          </cell>
          <cell r="M487">
            <v>22936</v>
          </cell>
        </row>
        <row r="488">
          <cell r="A488" t="str">
            <v>Gammarus locusta</v>
          </cell>
          <cell r="B488" t="str">
            <v>Exacte</v>
          </cell>
          <cell r="C488">
            <v>102281</v>
          </cell>
          <cell r="D488">
            <v>102281</v>
          </cell>
          <cell r="E488" t="str">
            <v>Gammarus locusta</v>
          </cell>
          <cell r="F488" t="str">
            <v>accepted (WoRMS 17/01/2017)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 t="str">
            <v>Non</v>
          </cell>
          <cell r="L488" t="str">
            <v>102281</v>
          </cell>
          <cell r="M488">
            <v>22937</v>
          </cell>
        </row>
        <row r="489">
          <cell r="A489" t="str">
            <v>Gammarus oceanicus</v>
          </cell>
          <cell r="B489" t="str">
            <v>Non trouvé</v>
          </cell>
        </row>
        <row r="490">
          <cell r="A490" t="str">
            <v>Gammarus salinus</v>
          </cell>
          <cell r="B490" t="str">
            <v>Exacte</v>
          </cell>
          <cell r="C490">
            <v>102292</v>
          </cell>
          <cell r="D490">
            <v>102292</v>
          </cell>
          <cell r="E490" t="str">
            <v>Gammarus salinus</v>
          </cell>
          <cell r="F490" t="str">
            <v>accepted (WoRMS 17/01/2017)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 t="str">
            <v>Non</v>
          </cell>
          <cell r="L490" t="str">
            <v>102292</v>
          </cell>
          <cell r="M490">
            <v>22940</v>
          </cell>
        </row>
        <row r="491">
          <cell r="A491" t="str">
            <v>Gari</v>
          </cell>
          <cell r="B491" t="str">
            <v>Exacte</v>
          </cell>
          <cell r="C491">
            <v>138388</v>
          </cell>
          <cell r="D491">
            <v>138388</v>
          </cell>
          <cell r="E491" t="str">
            <v>Gari</v>
          </cell>
          <cell r="F491" t="str">
            <v>accepted (WoRMS 04/08/2016)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 t="str">
            <v>Non</v>
          </cell>
          <cell r="L491" t="str">
            <v>138388</v>
          </cell>
          <cell r="M491">
            <v>23731</v>
          </cell>
        </row>
        <row r="492">
          <cell r="A492" t="str">
            <v>Gari costulata</v>
          </cell>
          <cell r="B492" t="str">
            <v>Exacte</v>
          </cell>
          <cell r="C492">
            <v>140868</v>
          </cell>
          <cell r="D492">
            <v>140868</v>
          </cell>
          <cell r="E492" t="str">
            <v>Gari costulata</v>
          </cell>
          <cell r="F492" t="str">
            <v>accepted (WoRMS 04/08/2016)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 t="str">
            <v>Non</v>
          </cell>
          <cell r="L492" t="str">
            <v>140868</v>
          </cell>
          <cell r="M492">
            <v>26350</v>
          </cell>
        </row>
        <row r="493">
          <cell r="A493" t="str">
            <v>Gari depressa</v>
          </cell>
          <cell r="B493" t="str">
            <v>Exacte</v>
          </cell>
          <cell r="C493">
            <v>140869</v>
          </cell>
          <cell r="D493">
            <v>140869</v>
          </cell>
          <cell r="E493" t="str">
            <v>Gari depressa</v>
          </cell>
          <cell r="F493" t="str">
            <v>accepted (WoRMS 04/08/2016)</v>
          </cell>
          <cell r="G493" t="str">
            <v>1</v>
          </cell>
          <cell r="H493" t="str">
            <v>0</v>
          </cell>
          <cell r="I493" t="str">
            <v>0</v>
          </cell>
          <cell r="J493" t="str">
            <v>0</v>
          </cell>
          <cell r="K493" t="str">
            <v>Non</v>
          </cell>
          <cell r="L493" t="str">
            <v>140869</v>
          </cell>
          <cell r="M493">
            <v>26349</v>
          </cell>
        </row>
        <row r="494">
          <cell r="A494" t="str">
            <v>Gari fervensis</v>
          </cell>
          <cell r="B494" t="str">
            <v>Exacte</v>
          </cell>
          <cell r="C494">
            <v>140870</v>
          </cell>
          <cell r="D494">
            <v>140870</v>
          </cell>
          <cell r="E494" t="str">
            <v>Gari fervensis</v>
          </cell>
          <cell r="F494" t="str">
            <v>accepted (WoRMS 04/08/2016)</v>
          </cell>
          <cell r="G494" t="str">
            <v>1</v>
          </cell>
          <cell r="H494" t="str">
            <v>0</v>
          </cell>
          <cell r="I494" t="str">
            <v>0</v>
          </cell>
          <cell r="J494" t="str">
            <v>0</v>
          </cell>
          <cell r="K494" t="str">
            <v>Non</v>
          </cell>
          <cell r="L494" t="str">
            <v>140870</v>
          </cell>
          <cell r="M494">
            <v>24147</v>
          </cell>
        </row>
        <row r="495">
          <cell r="A495" t="str">
            <v>Gari tellinella</v>
          </cell>
          <cell r="B495" t="str">
            <v>Exacte</v>
          </cell>
          <cell r="C495">
            <v>140873</v>
          </cell>
          <cell r="D495">
            <v>140873</v>
          </cell>
          <cell r="E495" t="str">
            <v>Gari tellinella</v>
          </cell>
          <cell r="F495" t="str">
            <v>accepted (WoRMS 04/08/2016)</v>
          </cell>
          <cell r="G495" t="str">
            <v>1</v>
          </cell>
          <cell r="H495" t="str">
            <v>0</v>
          </cell>
          <cell r="I495" t="str">
            <v>0</v>
          </cell>
          <cell r="J495" t="str">
            <v>0</v>
          </cell>
          <cell r="K495" t="str">
            <v>Non</v>
          </cell>
          <cell r="L495" t="str">
            <v>140873</v>
          </cell>
          <cell r="M495">
            <v>24148</v>
          </cell>
        </row>
        <row r="496">
          <cell r="A496" t="str">
            <v>Gastrosaccus</v>
          </cell>
          <cell r="B496" t="str">
            <v>Exacte</v>
          </cell>
          <cell r="C496">
            <v>119859</v>
          </cell>
          <cell r="D496">
            <v>119859</v>
          </cell>
          <cell r="E496" t="str">
            <v>Gastrosaccus</v>
          </cell>
          <cell r="F496" t="str">
            <v>accepted (WoRMS 04/08/2016)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 t="str">
            <v>Non</v>
          </cell>
          <cell r="L496" t="str">
            <v>119859</v>
          </cell>
          <cell r="M496">
            <v>4329</v>
          </cell>
        </row>
        <row r="497">
          <cell r="A497" t="str">
            <v>Gastrosaccus sanctus</v>
          </cell>
          <cell r="B497" t="str">
            <v>Exacte</v>
          </cell>
          <cell r="C497">
            <v>120019</v>
          </cell>
          <cell r="D497">
            <v>120019</v>
          </cell>
          <cell r="E497" t="str">
            <v>Gastrosaccus sanctus</v>
          </cell>
          <cell r="F497" t="str">
            <v>accepted (WoRMS 04/08/2016)</v>
          </cell>
          <cell r="G497" t="str">
            <v>1</v>
          </cell>
          <cell r="H497" t="str">
            <v>0</v>
          </cell>
          <cell r="I497" t="str">
            <v>0</v>
          </cell>
          <cell r="J497" t="str">
            <v>0</v>
          </cell>
          <cell r="K497" t="str">
            <v>Non</v>
          </cell>
          <cell r="L497" t="str">
            <v>120019</v>
          </cell>
          <cell r="M497">
            <v>4332</v>
          </cell>
        </row>
        <row r="498">
          <cell r="A498" t="str">
            <v>Gastrosaccus spinifer</v>
          </cell>
          <cell r="B498" t="str">
            <v>Exacte</v>
          </cell>
          <cell r="C498">
            <v>120020</v>
          </cell>
          <cell r="D498">
            <v>120020</v>
          </cell>
          <cell r="E498" t="str">
            <v>Gastrosaccus spinifer</v>
          </cell>
          <cell r="F498" t="str">
            <v>accepted (WoRMS 04/08/2016)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 t="str">
            <v>Non</v>
          </cell>
          <cell r="L498" t="str">
            <v>120020</v>
          </cell>
          <cell r="M498">
            <v>4333</v>
          </cell>
        </row>
        <row r="499">
          <cell r="A499" t="str">
            <v>Gattyana cirrhosa</v>
          </cell>
          <cell r="B499" t="str">
            <v>Exacte</v>
          </cell>
          <cell r="C499">
            <v>130749</v>
          </cell>
          <cell r="D499">
            <v>130749</v>
          </cell>
          <cell r="E499" t="str">
            <v>Gattyana cirrhosa</v>
          </cell>
          <cell r="F499" t="str">
            <v>accepted (WoRMS 04/08/2016)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 t="str">
            <v>Non</v>
          </cell>
          <cell r="L499" t="str">
            <v>130749</v>
          </cell>
          <cell r="M499">
            <v>26348</v>
          </cell>
        </row>
        <row r="500">
          <cell r="A500" t="str">
            <v>Gibbomodiola adriatica</v>
          </cell>
          <cell r="B500" t="str">
            <v>Exacte</v>
          </cell>
          <cell r="C500">
            <v>60010941</v>
          </cell>
          <cell r="D500">
            <v>60010441</v>
          </cell>
          <cell r="E500" t="str">
            <v>Gibbomodiola adriatica</v>
          </cell>
          <cell r="F500" t="str">
            <v>accepted (WoRMS 04/08/2016)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 t="str">
            <v>Non</v>
          </cell>
          <cell r="L500" t="str">
            <v>506025</v>
          </cell>
          <cell r="M500">
            <v>35400</v>
          </cell>
        </row>
        <row r="501">
          <cell r="A501" t="str">
            <v>Gibbula</v>
          </cell>
          <cell r="B501" t="str">
            <v>Exacte</v>
          </cell>
          <cell r="C501">
            <v>138590</v>
          </cell>
          <cell r="D501">
            <v>138590</v>
          </cell>
          <cell r="E501" t="str">
            <v>Gibbula</v>
          </cell>
          <cell r="F501" t="str">
            <v>accepted (WoRMS 04/08/2016)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 t="str">
            <v>Non</v>
          </cell>
          <cell r="L501" t="str">
            <v>138590</v>
          </cell>
          <cell r="M501">
            <v>22941</v>
          </cell>
        </row>
        <row r="502">
          <cell r="A502" t="str">
            <v>Gibbula albida</v>
          </cell>
          <cell r="B502" t="str">
            <v>Exacte</v>
          </cell>
          <cell r="C502">
            <v>141779</v>
          </cell>
          <cell r="D502">
            <v>141779</v>
          </cell>
          <cell r="E502" t="str">
            <v>Gibbula albida</v>
          </cell>
          <cell r="F502" t="str">
            <v>accepted (WoRMS 04/08/2016)</v>
          </cell>
          <cell r="G502" t="str">
            <v>1</v>
          </cell>
          <cell r="H502" t="str">
            <v>0</v>
          </cell>
          <cell r="I502" t="str">
            <v>0</v>
          </cell>
          <cell r="J502" t="str">
            <v>0</v>
          </cell>
          <cell r="K502" t="str">
            <v>Non</v>
          </cell>
          <cell r="L502" t="str">
            <v>141779</v>
          </cell>
          <cell r="M502">
            <v>23495</v>
          </cell>
        </row>
        <row r="503">
          <cell r="A503" t="str">
            <v>Gibbula cineraria</v>
          </cell>
          <cell r="B503" t="str">
            <v>Exacte</v>
          </cell>
          <cell r="C503">
            <v>141782</v>
          </cell>
          <cell r="D503">
            <v>141782</v>
          </cell>
          <cell r="E503" t="str">
            <v>Gibbula cineraria</v>
          </cell>
          <cell r="F503" t="str">
            <v>accepted (WoRMS 04/08/2016)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 t="str">
            <v>Non</v>
          </cell>
          <cell r="L503" t="str">
            <v>141782</v>
          </cell>
          <cell r="M503">
            <v>23496</v>
          </cell>
        </row>
        <row r="504">
          <cell r="A504" t="str">
            <v>Gibbula magus</v>
          </cell>
          <cell r="B504" t="str">
            <v>Exacte</v>
          </cell>
          <cell r="C504">
            <v>141790</v>
          </cell>
          <cell r="D504">
            <v>141790</v>
          </cell>
          <cell r="E504" t="str">
            <v>Gibbula magus</v>
          </cell>
          <cell r="F504" t="str">
            <v>accepted (WoRMS 04/08/2016)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 t="str">
            <v>Non</v>
          </cell>
          <cell r="L504" t="str">
            <v>141790</v>
          </cell>
          <cell r="M504">
            <v>25469</v>
          </cell>
        </row>
        <row r="505">
          <cell r="A505" t="str">
            <v>Gibbula pennanti</v>
          </cell>
          <cell r="B505" t="str">
            <v>Exacte</v>
          </cell>
          <cell r="C505">
            <v>141792</v>
          </cell>
          <cell r="D505">
            <v>141792</v>
          </cell>
          <cell r="E505" t="str">
            <v>Gibbula pennanti</v>
          </cell>
          <cell r="F505" t="str">
            <v>accepted (WoRMS 04/08/2016)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 t="str">
            <v>Non</v>
          </cell>
          <cell r="L505" t="str">
            <v>141792</v>
          </cell>
          <cell r="M505">
            <v>23497</v>
          </cell>
        </row>
        <row r="506">
          <cell r="A506" t="str">
            <v>Gibbula tumida</v>
          </cell>
          <cell r="B506" t="str">
            <v>Exacte</v>
          </cell>
          <cell r="C506">
            <v>141799</v>
          </cell>
          <cell r="D506">
            <v>141799</v>
          </cell>
          <cell r="E506" t="str">
            <v>Gibbula tumida</v>
          </cell>
          <cell r="F506" t="str">
            <v>accepted (WoRMS 04/08/2016)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 t="str">
            <v>Non</v>
          </cell>
          <cell r="L506" t="str">
            <v>141799</v>
          </cell>
          <cell r="M506">
            <v>23498</v>
          </cell>
        </row>
        <row r="507">
          <cell r="A507" t="str">
            <v>Gibbula umbilicalis</v>
          </cell>
          <cell r="B507" t="str">
            <v>Exacte</v>
          </cell>
          <cell r="C507">
            <v>141801</v>
          </cell>
          <cell r="D507">
            <v>141801</v>
          </cell>
          <cell r="E507" t="str">
            <v>Gibbula umbilicalis</v>
          </cell>
          <cell r="F507" t="str">
            <v>accepted (WoRMS 04/08/2016)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 t="str">
            <v>Non</v>
          </cell>
          <cell r="L507" t="str">
            <v>141801</v>
          </cell>
          <cell r="M507">
            <v>23499</v>
          </cell>
        </row>
        <row r="508">
          <cell r="A508" t="str">
            <v>Gitana sarsi</v>
          </cell>
          <cell r="B508" t="str">
            <v>Exacte</v>
          </cell>
          <cell r="C508">
            <v>101977</v>
          </cell>
          <cell r="D508">
            <v>101977</v>
          </cell>
          <cell r="E508" t="str">
            <v>Gitana sarsi</v>
          </cell>
          <cell r="F508" t="str">
            <v>accepted (WoRMS 17/01/2017)</v>
          </cell>
          <cell r="G508" t="str">
            <v>1</v>
          </cell>
          <cell r="H508" t="str">
            <v>0</v>
          </cell>
          <cell r="I508" t="str">
            <v>0</v>
          </cell>
          <cell r="J508" t="str">
            <v>0</v>
          </cell>
          <cell r="K508" t="str">
            <v>Non</v>
          </cell>
          <cell r="L508" t="str">
            <v>101977</v>
          </cell>
          <cell r="M508">
            <v>29418</v>
          </cell>
        </row>
        <row r="509">
          <cell r="A509" t="str">
            <v>Gitanopsis bispinosa</v>
          </cell>
          <cell r="B509" t="str">
            <v>Non trouvé</v>
          </cell>
        </row>
        <row r="510">
          <cell r="A510" t="str">
            <v>Glycera</v>
          </cell>
          <cell r="B510" t="str">
            <v>Exacte</v>
          </cell>
          <cell r="C510">
            <v>129296</v>
          </cell>
          <cell r="D510">
            <v>129296</v>
          </cell>
          <cell r="E510" t="str">
            <v>Glycera</v>
          </cell>
          <cell r="F510" t="str">
            <v>accepted (WoRMS 04/08/2016)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 t="str">
            <v>Non</v>
          </cell>
          <cell r="L510" t="str">
            <v>129296</v>
          </cell>
          <cell r="M510">
            <v>24662</v>
          </cell>
        </row>
        <row r="511">
          <cell r="A511" t="str">
            <v>Glycera alba</v>
          </cell>
          <cell r="B511" t="str">
            <v>Exacte</v>
          </cell>
          <cell r="C511">
            <v>130116</v>
          </cell>
          <cell r="D511">
            <v>130116</v>
          </cell>
          <cell r="E511" t="str">
            <v>Glycera alba</v>
          </cell>
          <cell r="F511" t="str">
            <v>accepted (WoRMS 04/08/2016)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 t="str">
            <v>Non</v>
          </cell>
          <cell r="L511" t="str">
            <v>130116</v>
          </cell>
          <cell r="M511">
            <v>24966</v>
          </cell>
        </row>
        <row r="512">
          <cell r="A512" t="str">
            <v>Glycera capitata</v>
          </cell>
          <cell r="B512" t="str">
            <v>Exacte</v>
          </cell>
          <cell r="C512">
            <v>130118</v>
          </cell>
          <cell r="D512">
            <v>130118</v>
          </cell>
          <cell r="E512" t="str">
            <v>Glycera capitata</v>
          </cell>
          <cell r="F512" t="str">
            <v>accepted (WoRMS 04/08/2016)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 t="str">
            <v>Non</v>
          </cell>
          <cell r="L512" t="str">
            <v>130118</v>
          </cell>
          <cell r="M512">
            <v>24967</v>
          </cell>
        </row>
        <row r="513">
          <cell r="A513" t="str">
            <v>Glycera celtica</v>
          </cell>
          <cell r="B513" t="str">
            <v>Exacte</v>
          </cell>
          <cell r="C513">
            <v>130119</v>
          </cell>
          <cell r="D513">
            <v>130119</v>
          </cell>
          <cell r="E513" t="str">
            <v>Glycera celtica</v>
          </cell>
          <cell r="F513" t="str">
            <v>accepted (WoRMS 04/08/2016)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 t="str">
            <v>Non</v>
          </cell>
          <cell r="L513" t="str">
            <v>130119</v>
          </cell>
          <cell r="M513">
            <v>30252</v>
          </cell>
        </row>
        <row r="514">
          <cell r="A514" t="str">
            <v>Glycera fallax</v>
          </cell>
          <cell r="B514" t="str">
            <v>Exacte</v>
          </cell>
          <cell r="C514">
            <v>60001027</v>
          </cell>
          <cell r="D514">
            <v>60008942</v>
          </cell>
          <cell r="E514" t="str">
            <v>Glycera fallax</v>
          </cell>
          <cell r="F514" t="str">
            <v>accepted (WoRMS 04/08/2016)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 t="str">
            <v>Non</v>
          </cell>
          <cell r="L514" t="str">
            <v>336908</v>
          </cell>
          <cell r="M514">
            <v>34003</v>
          </cell>
        </row>
        <row r="515">
          <cell r="A515" t="str">
            <v>Glycera lapidum</v>
          </cell>
          <cell r="B515" t="str">
            <v>Exacte</v>
          </cell>
          <cell r="C515">
            <v>130123</v>
          </cell>
          <cell r="D515">
            <v>130123</v>
          </cell>
          <cell r="E515" t="str">
            <v>Glycera lapidum</v>
          </cell>
          <cell r="F515" t="str">
            <v>accepted (WoRMS 04/08/2016)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 t="str">
            <v>Non</v>
          </cell>
          <cell r="L515" t="str">
            <v>130123</v>
          </cell>
          <cell r="M515">
            <v>24970</v>
          </cell>
        </row>
        <row r="516">
          <cell r="A516" t="str">
            <v>Glycera oxycephala</v>
          </cell>
          <cell r="B516" t="str">
            <v>Exacte</v>
          </cell>
          <cell r="C516">
            <v>130126</v>
          </cell>
          <cell r="D516">
            <v>130126</v>
          </cell>
          <cell r="E516" t="str">
            <v>Glycera oxycephala</v>
          </cell>
          <cell r="F516" t="str">
            <v>accepted (WoRMS 04/08/2016)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 t="str">
            <v>Non</v>
          </cell>
          <cell r="L516" t="str">
            <v>130126</v>
          </cell>
          <cell r="M516">
            <v>24971</v>
          </cell>
        </row>
        <row r="517">
          <cell r="A517" t="str">
            <v>Glycera sp1</v>
          </cell>
          <cell r="B517" t="str">
            <v>Exacte</v>
          </cell>
          <cell r="C517">
            <v>60000561</v>
          </cell>
          <cell r="D517">
            <v>60000481</v>
          </cell>
          <cell r="E517" t="str">
            <v>Glycera sp1</v>
          </cell>
          <cell r="F517" t="str">
            <v>Taxon provisoire pour la reprise des données de la base MARBEN. (16/01/2017)</v>
          </cell>
          <cell r="G517" t="str">
            <v>1</v>
          </cell>
          <cell r="H517" t="str">
            <v>1</v>
          </cell>
          <cell r="I517" t="str">
            <v>0</v>
          </cell>
          <cell r="J517" t="str">
            <v>0</v>
          </cell>
          <cell r="K517" t="str">
            <v>Non</v>
          </cell>
        </row>
        <row r="517">
          <cell r="M517">
            <v>60000561</v>
          </cell>
        </row>
        <row r="518">
          <cell r="A518" t="str">
            <v>Glycera tridactyla</v>
          </cell>
          <cell r="B518" t="str">
            <v>Exacte</v>
          </cell>
          <cell r="C518">
            <v>130130</v>
          </cell>
          <cell r="D518">
            <v>130130</v>
          </cell>
          <cell r="E518" t="str">
            <v>Glycera tridactyla</v>
          </cell>
          <cell r="F518" t="str">
            <v>accepted (WoRMS 04/08/2016)</v>
          </cell>
          <cell r="G518" t="str">
            <v>1</v>
          </cell>
          <cell r="H518" t="str">
            <v>0</v>
          </cell>
          <cell r="I518" t="str">
            <v>0</v>
          </cell>
          <cell r="J518" t="str">
            <v>0</v>
          </cell>
          <cell r="K518" t="str">
            <v>Non</v>
          </cell>
          <cell r="L518" t="str">
            <v>130130</v>
          </cell>
          <cell r="M518">
            <v>25031</v>
          </cell>
        </row>
        <row r="519">
          <cell r="A519" t="str">
            <v>Glycera unicornis</v>
          </cell>
          <cell r="B519" t="str">
            <v>Exacte</v>
          </cell>
          <cell r="C519">
            <v>130131</v>
          </cell>
          <cell r="D519">
            <v>130131</v>
          </cell>
          <cell r="E519" t="str">
            <v>Glycera unicornis</v>
          </cell>
          <cell r="F519" t="str">
            <v>accepted (WoRMS 04/08/2016)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 t="str">
            <v>Non</v>
          </cell>
          <cell r="L519" t="str">
            <v>130131</v>
          </cell>
          <cell r="M519">
            <v>24974</v>
          </cell>
        </row>
        <row r="520">
          <cell r="A520" t="str">
            <v>Glyceridae</v>
          </cell>
          <cell r="B520" t="str">
            <v>Exacte</v>
          </cell>
          <cell r="C520">
            <v>952</v>
          </cell>
          <cell r="D520">
            <v>952</v>
          </cell>
          <cell r="E520" t="str">
            <v>Glyceridae</v>
          </cell>
          <cell r="F520" t="str">
            <v>accepted (WoRMS 04/08/2016)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 t="str">
            <v>Non</v>
          </cell>
          <cell r="L520" t="str">
            <v>952</v>
          </cell>
          <cell r="M520">
            <v>24151</v>
          </cell>
        </row>
        <row r="521">
          <cell r="A521" t="str">
            <v>Glycinde nordmanni</v>
          </cell>
          <cell r="B521" t="str">
            <v>Exacte</v>
          </cell>
          <cell r="C521">
            <v>130136</v>
          </cell>
          <cell r="D521">
            <v>130136</v>
          </cell>
          <cell r="E521" t="str">
            <v>Glycinde nordmanni</v>
          </cell>
          <cell r="F521" t="str">
            <v>accepted (WoRMS 04/08/2016)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 t="str">
            <v>Non</v>
          </cell>
          <cell r="L521" t="str">
            <v>130136</v>
          </cell>
          <cell r="M521">
            <v>25132</v>
          </cell>
        </row>
        <row r="522">
          <cell r="A522" t="str">
            <v>Glycymeris glycymeris</v>
          </cell>
          <cell r="B522" t="str">
            <v>Exacte</v>
          </cell>
          <cell r="C522">
            <v>140025</v>
          </cell>
          <cell r="D522">
            <v>140025</v>
          </cell>
          <cell r="E522" t="str">
            <v>Glycymeris glycymeris</v>
          </cell>
          <cell r="F522" t="str">
            <v>accepted (WoRMS 04/08/2016)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 t="str">
            <v>Non</v>
          </cell>
          <cell r="L522" t="str">
            <v>140025</v>
          </cell>
          <cell r="M522">
            <v>3345</v>
          </cell>
        </row>
        <row r="523">
          <cell r="A523" t="str">
            <v>Gnathia</v>
          </cell>
          <cell r="B523" t="str">
            <v>Exacte</v>
          </cell>
          <cell r="C523">
            <v>118437</v>
          </cell>
          <cell r="D523">
            <v>118437</v>
          </cell>
          <cell r="E523" t="str">
            <v>Gnathia</v>
          </cell>
          <cell r="F523" t="str">
            <v>accepted (WoRMS 04/08/2016)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 t="str">
            <v>Non</v>
          </cell>
          <cell r="L523" t="str">
            <v>118437</v>
          </cell>
          <cell r="M523">
            <v>4319</v>
          </cell>
        </row>
        <row r="524">
          <cell r="A524" t="str">
            <v>Gnathia oxyuraea</v>
          </cell>
          <cell r="B524" t="str">
            <v>Exacte</v>
          </cell>
          <cell r="C524">
            <v>118995</v>
          </cell>
          <cell r="D524">
            <v>118995</v>
          </cell>
          <cell r="E524" t="str">
            <v>Gnathia oxyuraea</v>
          </cell>
          <cell r="F524" t="str">
            <v>accepted (WoRMS 04/08/2016)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 t="str">
            <v>Non</v>
          </cell>
          <cell r="L524" t="str">
            <v>118995</v>
          </cell>
          <cell r="M524">
            <v>25471</v>
          </cell>
        </row>
        <row r="525">
          <cell r="A525" t="str">
            <v>Gnathia vorax</v>
          </cell>
          <cell r="B525" t="str">
            <v>Exacte</v>
          </cell>
          <cell r="C525">
            <v>119000</v>
          </cell>
          <cell r="D525">
            <v>119000</v>
          </cell>
          <cell r="E525" t="str">
            <v>Gnathia vorax</v>
          </cell>
          <cell r="F525" t="str">
            <v>accepted (WoRMS 04/08/2016)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 t="str">
            <v>Non</v>
          </cell>
          <cell r="L525" t="str">
            <v>119000</v>
          </cell>
          <cell r="M525">
            <v>24924</v>
          </cell>
        </row>
        <row r="526">
          <cell r="A526" t="str">
            <v>Gnathiidae</v>
          </cell>
          <cell r="B526" t="str">
            <v>Exacte</v>
          </cell>
          <cell r="C526">
            <v>118278</v>
          </cell>
          <cell r="D526">
            <v>118278</v>
          </cell>
          <cell r="E526" t="str">
            <v>Gnathiidae</v>
          </cell>
          <cell r="F526" t="str">
            <v>accepted (WoRMS 04/08/2016)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 t="str">
            <v>Non</v>
          </cell>
          <cell r="L526" t="str">
            <v>118278</v>
          </cell>
          <cell r="M526">
            <v>4322</v>
          </cell>
        </row>
        <row r="527">
          <cell r="A527" t="str">
            <v>Gobiidae</v>
          </cell>
          <cell r="B527" t="str">
            <v>Exacte</v>
          </cell>
          <cell r="C527">
            <v>125537</v>
          </cell>
          <cell r="D527">
            <v>125537</v>
          </cell>
          <cell r="E527" t="str">
            <v>Gobiidae</v>
          </cell>
          <cell r="F527" t="str">
            <v>accepted (WoRMS 04/08/2016)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 t="str">
            <v>Non</v>
          </cell>
          <cell r="L527" t="str">
            <v>125537</v>
          </cell>
          <cell r="M527">
            <v>2168</v>
          </cell>
        </row>
        <row r="528">
          <cell r="A528" t="str">
            <v>Gobius</v>
          </cell>
          <cell r="B528" t="str">
            <v>Exacte</v>
          </cell>
          <cell r="C528">
            <v>125988</v>
          </cell>
          <cell r="D528">
            <v>125988</v>
          </cell>
          <cell r="E528" t="str">
            <v>Gobius</v>
          </cell>
          <cell r="F528" t="str">
            <v>accepted (WoRMS 04/08/2016)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 t="str">
            <v>Non</v>
          </cell>
          <cell r="L528" t="str">
            <v>125988</v>
          </cell>
          <cell r="M528">
            <v>2171</v>
          </cell>
        </row>
        <row r="529">
          <cell r="A529" t="str">
            <v>Gobius niger</v>
          </cell>
          <cell r="B529" t="str">
            <v>Exacte</v>
          </cell>
          <cell r="C529">
            <v>126892</v>
          </cell>
          <cell r="D529">
            <v>126892</v>
          </cell>
          <cell r="E529" t="str">
            <v>Gobius niger</v>
          </cell>
          <cell r="F529" t="str">
            <v>accepted (WoRMS 04/08/2016)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 t="str">
            <v>Non</v>
          </cell>
          <cell r="L529" t="str">
            <v>126892</v>
          </cell>
          <cell r="M529">
            <v>2172</v>
          </cell>
        </row>
        <row r="530">
          <cell r="A530" t="str">
            <v>Gobius paganellus</v>
          </cell>
          <cell r="B530" t="str">
            <v>Exacte</v>
          </cell>
          <cell r="C530">
            <v>126893</v>
          </cell>
          <cell r="D530">
            <v>126893</v>
          </cell>
          <cell r="E530" t="str">
            <v>Gobius paganellus</v>
          </cell>
          <cell r="F530" t="str">
            <v>accepted (WoRMS 04/08/2016)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 t="str">
            <v>Non</v>
          </cell>
          <cell r="L530" t="str">
            <v>126893</v>
          </cell>
          <cell r="M530">
            <v>19493</v>
          </cell>
        </row>
        <row r="531">
          <cell r="A531" t="str">
            <v>Gobiusculus flavescens</v>
          </cell>
          <cell r="B531" t="str">
            <v>Exacte</v>
          </cell>
          <cell r="C531">
            <v>126898</v>
          </cell>
          <cell r="D531">
            <v>126898</v>
          </cell>
          <cell r="E531" t="str">
            <v>Gobiusculus flavescens</v>
          </cell>
          <cell r="F531" t="str">
            <v>accepted (WoRMS 04/08/2016)</v>
          </cell>
          <cell r="G531" t="str">
            <v>1</v>
          </cell>
          <cell r="H531" t="str">
            <v>0</v>
          </cell>
          <cell r="I531" t="str">
            <v>0</v>
          </cell>
          <cell r="J531" t="str">
            <v>0</v>
          </cell>
          <cell r="K531" t="str">
            <v>Non</v>
          </cell>
          <cell r="L531" t="str">
            <v>126898</v>
          </cell>
          <cell r="M531">
            <v>3451</v>
          </cell>
        </row>
        <row r="532">
          <cell r="A532" t="str">
            <v>Golfingia</v>
          </cell>
          <cell r="B532" t="str">
            <v>Exacte</v>
          </cell>
          <cell r="C532">
            <v>136021</v>
          </cell>
          <cell r="D532">
            <v>136021</v>
          </cell>
          <cell r="E532" t="str">
            <v>Golfingia</v>
          </cell>
          <cell r="F532" t="str">
            <v>accepted (WoRMS 04/08/2016)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 t="str">
            <v>Non</v>
          </cell>
          <cell r="L532" t="str">
            <v>136021</v>
          </cell>
          <cell r="M532">
            <v>24664</v>
          </cell>
        </row>
        <row r="533">
          <cell r="A533" t="str">
            <v>Golfingia (Golfingia) elongata</v>
          </cell>
          <cell r="B533" t="str">
            <v>Exacte</v>
          </cell>
          <cell r="C533">
            <v>136041</v>
          </cell>
          <cell r="D533">
            <v>175026</v>
          </cell>
          <cell r="E533" t="str">
            <v>Golfingia (Golfingia) elongata</v>
          </cell>
          <cell r="F533" t="str">
            <v>accepted (WoRMS 04/08/2016)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 t="str">
            <v>Non</v>
          </cell>
          <cell r="L533" t="str">
            <v>175026</v>
          </cell>
          <cell r="M533">
            <v>25322</v>
          </cell>
        </row>
        <row r="534">
          <cell r="A534" t="str">
            <v>Golfingia (Golfingia) vulgaris vulgaris</v>
          </cell>
          <cell r="B534" t="str">
            <v>Exacte</v>
          </cell>
          <cell r="C534">
            <v>60002696</v>
          </cell>
          <cell r="D534">
            <v>60002572</v>
          </cell>
          <cell r="E534" t="str">
            <v>Golfingia (Golfingia) vulgaris vulgaris</v>
          </cell>
          <cell r="F534" t="str">
            <v>Changement de taxon référent suite à passage de l'ancien taxon référent en synonyme (WoRMS 04/06/2015)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 t="str">
            <v>Non</v>
          </cell>
          <cell r="L534" t="str">
            <v>410724</v>
          </cell>
          <cell r="M534">
            <v>25323</v>
          </cell>
        </row>
        <row r="535">
          <cell r="A535" t="str">
            <v>Goniada</v>
          </cell>
          <cell r="B535" t="str">
            <v>Exacte</v>
          </cell>
          <cell r="C535">
            <v>129300</v>
          </cell>
          <cell r="D535">
            <v>129300</v>
          </cell>
          <cell r="E535" t="str">
            <v>Goniada</v>
          </cell>
          <cell r="F535" t="str">
            <v>accepted (WoRMS 04/08/2016)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 t="str">
            <v>Non</v>
          </cell>
          <cell r="L535" t="str">
            <v>129300</v>
          </cell>
          <cell r="M535">
            <v>24665</v>
          </cell>
        </row>
        <row r="536">
          <cell r="A536" t="str">
            <v>Goniada emerita</v>
          </cell>
          <cell r="B536" t="str">
            <v>Exacte</v>
          </cell>
          <cell r="C536">
            <v>130137</v>
          </cell>
          <cell r="D536">
            <v>130137</v>
          </cell>
          <cell r="E536" t="str">
            <v>Goniada emerita</v>
          </cell>
          <cell r="F536" t="str">
            <v>accepted (WoRMS 04/08/2016)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 t="str">
            <v>Non</v>
          </cell>
          <cell r="L536" t="str">
            <v>130137</v>
          </cell>
          <cell r="M536">
            <v>24975</v>
          </cell>
        </row>
        <row r="537">
          <cell r="A537" t="str">
            <v>Goniada maculata</v>
          </cell>
          <cell r="B537" t="str">
            <v>Exacte</v>
          </cell>
          <cell r="C537">
            <v>130140</v>
          </cell>
          <cell r="D537">
            <v>130140</v>
          </cell>
          <cell r="E537" t="str">
            <v>Goniada maculata</v>
          </cell>
          <cell r="F537" t="str">
            <v>accepted (WoRMS 04/08/2016)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 t="str">
            <v>Non</v>
          </cell>
          <cell r="L537" t="str">
            <v>130140</v>
          </cell>
          <cell r="M537">
            <v>24976</v>
          </cell>
        </row>
        <row r="538">
          <cell r="A538" t="str">
            <v>Goniada norvegica</v>
          </cell>
          <cell r="B538" t="str">
            <v>Exacte</v>
          </cell>
          <cell r="C538">
            <v>130141</v>
          </cell>
          <cell r="D538">
            <v>130141</v>
          </cell>
          <cell r="E538" t="str">
            <v>Goniada norvegica</v>
          </cell>
          <cell r="F538" t="str">
            <v>accepted (WoRMS 04/08/2016)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 t="str">
            <v>Non</v>
          </cell>
          <cell r="L538" t="str">
            <v>130141</v>
          </cell>
          <cell r="M538">
            <v>26344</v>
          </cell>
        </row>
        <row r="539">
          <cell r="A539" t="str">
            <v>Goniadella</v>
          </cell>
          <cell r="B539" t="str">
            <v>Exacte</v>
          </cell>
          <cell r="C539">
            <v>129301</v>
          </cell>
          <cell r="D539">
            <v>129301</v>
          </cell>
          <cell r="E539" t="str">
            <v>Goniadella</v>
          </cell>
          <cell r="F539" t="str">
            <v>accepted (WoRMS 04/08/2016)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 t="str">
            <v>Non</v>
          </cell>
          <cell r="L539" t="str">
            <v>129301</v>
          </cell>
          <cell r="M539">
            <v>24666</v>
          </cell>
        </row>
        <row r="540">
          <cell r="A540" t="str">
            <v>Goniadella bobrezkii</v>
          </cell>
          <cell r="B540" t="str">
            <v>Exacte</v>
          </cell>
          <cell r="C540">
            <v>130143</v>
          </cell>
          <cell r="D540">
            <v>130143</v>
          </cell>
          <cell r="E540" t="str">
            <v>Goniadella bobrezkii</v>
          </cell>
          <cell r="F540" t="str">
            <v>accepted (WoRMS 04/08/2016)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 t="str">
            <v>Non</v>
          </cell>
          <cell r="L540" t="str">
            <v>130143</v>
          </cell>
          <cell r="M540">
            <v>34094</v>
          </cell>
        </row>
        <row r="541">
          <cell r="A541" t="str">
            <v>Goniadella gracilis</v>
          </cell>
          <cell r="B541" t="str">
            <v>Exacte</v>
          </cell>
          <cell r="C541">
            <v>130145</v>
          </cell>
          <cell r="D541">
            <v>130145</v>
          </cell>
          <cell r="E541" t="str">
            <v>Goniadella gracilis</v>
          </cell>
          <cell r="F541" t="str">
            <v>accepted (WoRMS 04/08/2016)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 t="str">
            <v>Non</v>
          </cell>
          <cell r="L541" t="str">
            <v>130145</v>
          </cell>
          <cell r="M541">
            <v>24978</v>
          </cell>
        </row>
        <row r="542">
          <cell r="A542" t="str">
            <v>Goodallia triangularis</v>
          </cell>
          <cell r="B542" t="str">
            <v>Exacte</v>
          </cell>
          <cell r="C542">
            <v>138831</v>
          </cell>
          <cell r="D542">
            <v>138831</v>
          </cell>
          <cell r="E542" t="str">
            <v>Goodallia triangularis</v>
          </cell>
          <cell r="F542" t="str">
            <v>accepted (WoRMS 04/08/2016)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 t="str">
            <v>Non</v>
          </cell>
          <cell r="L542" t="str">
            <v>138831</v>
          </cell>
          <cell r="M542">
            <v>24667</v>
          </cell>
        </row>
        <row r="543">
          <cell r="A543" t="str">
            <v>Gouldia minima</v>
          </cell>
          <cell r="B543" t="str">
            <v>Exacte</v>
          </cell>
          <cell r="C543">
            <v>141916</v>
          </cell>
          <cell r="D543">
            <v>141916</v>
          </cell>
          <cell r="E543" t="str">
            <v>Gouldia minima</v>
          </cell>
          <cell r="F543" t="str">
            <v>accepted (WoRMS 04/08/2016)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 t="str">
            <v>Non</v>
          </cell>
          <cell r="L543" t="str">
            <v>141916</v>
          </cell>
          <cell r="M543">
            <v>23739</v>
          </cell>
        </row>
        <row r="544">
          <cell r="A544" t="str">
            <v>Grania</v>
          </cell>
          <cell r="B544" t="str">
            <v>Exacte</v>
          </cell>
          <cell r="C544">
            <v>137349</v>
          </cell>
          <cell r="D544">
            <v>137349</v>
          </cell>
          <cell r="E544" t="str">
            <v>Grania</v>
          </cell>
          <cell r="F544" t="str">
            <v>accepted (WoRMS 04/08/2016)</v>
          </cell>
          <cell r="G544" t="str">
            <v>1</v>
          </cell>
          <cell r="H544" t="str">
            <v>0</v>
          </cell>
          <cell r="I544" t="str">
            <v>0</v>
          </cell>
          <cell r="J544" t="str">
            <v>0</v>
          </cell>
          <cell r="K544" t="str">
            <v>Non</v>
          </cell>
          <cell r="L544" t="str">
            <v>137349</v>
          </cell>
          <cell r="M544">
            <v>31441</v>
          </cell>
        </row>
        <row r="545">
          <cell r="A545" t="str">
            <v>Gregariella semigranata</v>
          </cell>
          <cell r="B545" t="str">
            <v>Exacte</v>
          </cell>
          <cell r="C545">
            <v>140453</v>
          </cell>
          <cell r="D545">
            <v>140453</v>
          </cell>
          <cell r="E545" t="str">
            <v>Gregariella semigranata</v>
          </cell>
          <cell r="F545" t="str">
            <v>accepted (WoRMS 04/08/2016)</v>
          </cell>
          <cell r="G545" t="str">
            <v>1</v>
          </cell>
          <cell r="H545" t="str">
            <v>0</v>
          </cell>
          <cell r="I545" t="str">
            <v>0</v>
          </cell>
          <cell r="J545" t="str">
            <v>0</v>
          </cell>
          <cell r="K545" t="str">
            <v>Non</v>
          </cell>
          <cell r="L545" t="str">
            <v>140453</v>
          </cell>
          <cell r="M545">
            <v>26341</v>
          </cell>
        </row>
        <row r="546">
          <cell r="A546" t="str">
            <v>Gymnammodytes semisquamatus</v>
          </cell>
          <cell r="B546" t="str">
            <v>Exacte</v>
          </cell>
          <cell r="C546">
            <v>126754</v>
          </cell>
          <cell r="D546">
            <v>126754</v>
          </cell>
          <cell r="E546" t="str">
            <v>Gymnammodytes semisquamatus</v>
          </cell>
          <cell r="F546" t="str">
            <v>accepted (WoRMS 04/08/2016)</v>
          </cell>
          <cell r="G546" t="str">
            <v>1</v>
          </cell>
          <cell r="H546" t="str">
            <v>0</v>
          </cell>
          <cell r="I546" t="str">
            <v>0</v>
          </cell>
          <cell r="J546" t="str">
            <v>0</v>
          </cell>
          <cell r="K546" t="str">
            <v>Non</v>
          </cell>
          <cell r="L546" t="str">
            <v>126754</v>
          </cell>
          <cell r="M546">
            <v>3424</v>
          </cell>
        </row>
        <row r="547">
          <cell r="A547" t="str">
            <v>Gyptis propinqua</v>
          </cell>
          <cell r="B547" t="str">
            <v>Exacte</v>
          </cell>
          <cell r="C547">
            <v>130156</v>
          </cell>
          <cell r="D547">
            <v>130156</v>
          </cell>
          <cell r="E547" t="str">
            <v>Gyptis propinqua</v>
          </cell>
          <cell r="F547" t="str">
            <v>accepted (WoRMS 04/08/2016)</v>
          </cell>
          <cell r="G547" t="str">
            <v>1</v>
          </cell>
          <cell r="H547" t="str">
            <v>0</v>
          </cell>
          <cell r="I547" t="str">
            <v>0</v>
          </cell>
          <cell r="J547" t="str">
            <v>0</v>
          </cell>
          <cell r="K547" t="str">
            <v>Non</v>
          </cell>
          <cell r="L547" t="str">
            <v>130156</v>
          </cell>
          <cell r="M547">
            <v>29242</v>
          </cell>
        </row>
        <row r="548">
          <cell r="A548" t="str">
            <v>Haedropleura septangularis</v>
          </cell>
          <cell r="B548" t="str">
            <v>Exacte</v>
          </cell>
          <cell r="C548">
            <v>141864</v>
          </cell>
          <cell r="D548">
            <v>141864</v>
          </cell>
          <cell r="E548" t="str">
            <v>Haedropleura septangularis</v>
          </cell>
          <cell r="F548" t="str">
            <v>accepted (WoRMS 04/08/2016)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 t="str">
            <v>Non</v>
          </cell>
          <cell r="L548" t="str">
            <v>141864</v>
          </cell>
          <cell r="M548">
            <v>29234</v>
          </cell>
        </row>
        <row r="549">
          <cell r="A549" t="str">
            <v>Halcampa</v>
          </cell>
          <cell r="B549" t="str">
            <v>Exacte</v>
          </cell>
          <cell r="C549">
            <v>100740</v>
          </cell>
          <cell r="D549">
            <v>100740</v>
          </cell>
          <cell r="E549" t="str">
            <v>Halcampa</v>
          </cell>
          <cell r="F549" t="str">
            <v>accepted (WoRMS 17/01/2017)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 t="str">
            <v>Non</v>
          </cell>
          <cell r="L549" t="str">
            <v>100740</v>
          </cell>
          <cell r="M549">
            <v>24157</v>
          </cell>
        </row>
        <row r="550">
          <cell r="A550" t="str">
            <v>Halcampa chrysanthellum</v>
          </cell>
          <cell r="B550" t="str">
            <v>Exacte</v>
          </cell>
          <cell r="C550">
            <v>100916</v>
          </cell>
          <cell r="D550">
            <v>100916</v>
          </cell>
          <cell r="E550" t="str">
            <v>Halcampa chrysanthellum</v>
          </cell>
          <cell r="F550" t="str">
            <v>accepted (WoRMS 17/01/2017)</v>
          </cell>
          <cell r="G550" t="str">
            <v>1</v>
          </cell>
          <cell r="H550" t="str">
            <v>0</v>
          </cell>
          <cell r="I550" t="str">
            <v>0</v>
          </cell>
          <cell r="J550" t="str">
            <v>0</v>
          </cell>
          <cell r="K550" t="str">
            <v>Non</v>
          </cell>
          <cell r="L550" t="str">
            <v>100916</v>
          </cell>
          <cell r="M550">
            <v>24675</v>
          </cell>
        </row>
        <row r="551">
          <cell r="A551" t="str">
            <v>Halcampa sp1</v>
          </cell>
          <cell r="B551" t="str">
            <v>Exacte</v>
          </cell>
          <cell r="C551">
            <v>60000562</v>
          </cell>
          <cell r="D551">
            <v>60000482</v>
          </cell>
          <cell r="E551" t="str">
            <v>Halcampa sp1</v>
          </cell>
          <cell r="F551" t="str">
            <v>Taxon provisoire pour la reprise des données de la base MARBEN. (16/01/2017)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0</v>
          </cell>
          <cell r="K551" t="str">
            <v>Non</v>
          </cell>
        </row>
        <row r="551">
          <cell r="M551">
            <v>60000562</v>
          </cell>
        </row>
        <row r="552">
          <cell r="A552" t="str">
            <v>Halichondria (Halichondria) panicea</v>
          </cell>
          <cell r="B552" t="str">
            <v>Exacte</v>
          </cell>
          <cell r="C552">
            <v>165853</v>
          </cell>
          <cell r="D552">
            <v>165853</v>
          </cell>
          <cell r="E552" t="str">
            <v>Halichondria (Halichondria) panicea</v>
          </cell>
          <cell r="F552" t="str">
            <v>accepted (WoRMS 04/08/2016)</v>
          </cell>
          <cell r="G552" t="str">
            <v>1</v>
          </cell>
          <cell r="H552" t="str">
            <v>0</v>
          </cell>
          <cell r="I552" t="str">
            <v>0</v>
          </cell>
          <cell r="J552" t="str">
            <v>0</v>
          </cell>
          <cell r="K552" t="str">
            <v>Non</v>
          </cell>
          <cell r="L552" t="str">
            <v>165853</v>
          </cell>
          <cell r="M552">
            <v>29718</v>
          </cell>
        </row>
        <row r="553">
          <cell r="A553" t="str">
            <v>Haliclona</v>
          </cell>
          <cell r="B553" t="str">
            <v>Exacte</v>
          </cell>
          <cell r="C553">
            <v>131834</v>
          </cell>
          <cell r="D553">
            <v>131834</v>
          </cell>
          <cell r="E553" t="str">
            <v>Haliclona</v>
          </cell>
          <cell r="F553" t="str">
            <v>accepted (WoRMS 04/08/2016)</v>
          </cell>
          <cell r="G553" t="str">
            <v>1</v>
          </cell>
          <cell r="H553" t="str">
            <v>0</v>
          </cell>
          <cell r="I553" t="str">
            <v>0</v>
          </cell>
          <cell r="J553" t="str">
            <v>0</v>
          </cell>
          <cell r="K553" t="str">
            <v>Non</v>
          </cell>
          <cell r="L553" t="str">
            <v>131834</v>
          </cell>
          <cell r="M553">
            <v>29688</v>
          </cell>
        </row>
        <row r="554">
          <cell r="A554" t="str">
            <v>Haliclona (Gellius) rava</v>
          </cell>
          <cell r="B554" t="str">
            <v>Exacte</v>
          </cell>
          <cell r="C554">
            <v>132849</v>
          </cell>
          <cell r="D554">
            <v>132849</v>
          </cell>
          <cell r="E554" t="str">
            <v>Haliclona (Gellius) rava</v>
          </cell>
          <cell r="F554" t="str">
            <v>accepted (WoRMS 04/08/2016)</v>
          </cell>
          <cell r="G554" t="str">
            <v>1</v>
          </cell>
          <cell r="H554" t="str">
            <v>0</v>
          </cell>
          <cell r="I554" t="str">
            <v>0</v>
          </cell>
          <cell r="J554" t="str">
            <v>0</v>
          </cell>
          <cell r="K554" t="str">
            <v>Non</v>
          </cell>
          <cell r="L554" t="str">
            <v>132849</v>
          </cell>
          <cell r="M554">
            <v>29897</v>
          </cell>
        </row>
        <row r="555">
          <cell r="A555" t="str">
            <v>Haliclona (Haliclona) oculata</v>
          </cell>
          <cell r="B555" t="str">
            <v>Exacte</v>
          </cell>
          <cell r="C555">
            <v>132833</v>
          </cell>
          <cell r="D555">
            <v>132833</v>
          </cell>
          <cell r="E555" t="str">
            <v>Haliclona (Haliclona) oculata</v>
          </cell>
          <cell r="F555" t="str">
            <v>accepted (WoRMS 04/08/2016)</v>
          </cell>
          <cell r="G555" t="str">
            <v>1</v>
          </cell>
          <cell r="H555" t="str">
            <v>0</v>
          </cell>
          <cell r="I555" t="str">
            <v>0</v>
          </cell>
          <cell r="J555" t="str">
            <v>0</v>
          </cell>
          <cell r="K555" t="str">
            <v>Non</v>
          </cell>
          <cell r="L555" t="str">
            <v>132833</v>
          </cell>
          <cell r="M555">
            <v>29900</v>
          </cell>
        </row>
        <row r="556">
          <cell r="A556" t="str">
            <v>Haliclystus</v>
          </cell>
          <cell r="B556" t="str">
            <v>levenshtein = 3</v>
          </cell>
          <cell r="C556">
            <v>269307</v>
          </cell>
          <cell r="D556">
            <v>269307</v>
          </cell>
          <cell r="E556" t="str">
            <v>Halicmetus</v>
          </cell>
          <cell r="F556" t="str">
            <v>accepted (WoRMS 04/08/2016)</v>
          </cell>
          <cell r="G556" t="str">
            <v>1</v>
          </cell>
          <cell r="H556" t="str">
            <v>0</v>
          </cell>
          <cell r="I556" t="str">
            <v>0</v>
          </cell>
          <cell r="J556" t="str">
            <v>0</v>
          </cell>
          <cell r="K556" t="str">
            <v>Non</v>
          </cell>
          <cell r="L556" t="str">
            <v>269307</v>
          </cell>
        </row>
        <row r="557">
          <cell r="A557" t="str">
            <v>Haliclystus auricula</v>
          </cell>
          <cell r="B557" t="str">
            <v>Non trouvé</v>
          </cell>
        </row>
        <row r="558">
          <cell r="A558" t="str">
            <v>Haliotis tuberculata</v>
          </cell>
          <cell r="B558" t="str">
            <v>Exacte</v>
          </cell>
          <cell r="C558">
            <v>140059</v>
          </cell>
          <cell r="D558">
            <v>140059</v>
          </cell>
          <cell r="E558" t="str">
            <v>Haliotis tuberculata</v>
          </cell>
          <cell r="F558" t="str">
            <v>accepted (WoRMS 04/08/2016)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 t="str">
            <v>Non</v>
          </cell>
          <cell r="L558" t="str">
            <v>140059</v>
          </cell>
          <cell r="M558">
            <v>25325</v>
          </cell>
        </row>
        <row r="559">
          <cell r="A559" t="str">
            <v>Haminoea hydatis</v>
          </cell>
          <cell r="B559" t="str">
            <v>Exacte</v>
          </cell>
          <cell r="C559">
            <v>140074</v>
          </cell>
          <cell r="D559">
            <v>140074</v>
          </cell>
          <cell r="E559" t="str">
            <v>Haminoea hydatis</v>
          </cell>
          <cell r="F559" t="str">
            <v>accepted (WoRMS 04/08/2016)</v>
          </cell>
          <cell r="G559" t="str">
            <v>1</v>
          </cell>
          <cell r="H559" t="str">
            <v>0</v>
          </cell>
          <cell r="I559" t="str">
            <v>0</v>
          </cell>
          <cell r="J559" t="str">
            <v>0</v>
          </cell>
          <cell r="K559" t="str">
            <v>Non</v>
          </cell>
          <cell r="L559" t="str">
            <v>140074</v>
          </cell>
          <cell r="M559">
            <v>26336</v>
          </cell>
        </row>
        <row r="560">
          <cell r="A560" t="str">
            <v>Haminoea navicula</v>
          </cell>
          <cell r="B560" t="str">
            <v>Exacte</v>
          </cell>
          <cell r="C560">
            <v>140075</v>
          </cell>
          <cell r="D560">
            <v>140075</v>
          </cell>
          <cell r="E560" t="str">
            <v>Haminoea navicula</v>
          </cell>
          <cell r="F560" t="str">
            <v>accepted (WoRMS 04/08/2016)</v>
          </cell>
          <cell r="G560" t="str">
            <v>1</v>
          </cell>
          <cell r="H560" t="str">
            <v>0</v>
          </cell>
          <cell r="I560" t="str">
            <v>0</v>
          </cell>
          <cell r="J560" t="str">
            <v>0</v>
          </cell>
          <cell r="K560" t="str">
            <v>Non</v>
          </cell>
          <cell r="L560" t="str">
            <v>140075</v>
          </cell>
          <cell r="M560">
            <v>24161</v>
          </cell>
        </row>
        <row r="561">
          <cell r="A561" t="str">
            <v>Hanleya hanleyi</v>
          </cell>
          <cell r="B561" t="str">
            <v>Exacte</v>
          </cell>
          <cell r="C561">
            <v>140082</v>
          </cell>
          <cell r="D561">
            <v>140082</v>
          </cell>
          <cell r="E561" t="str">
            <v>Hanleya hanleyi</v>
          </cell>
          <cell r="F561" t="str">
            <v>accepted (WoRMS 20/05/2015)</v>
          </cell>
          <cell r="G561" t="str">
            <v>1</v>
          </cell>
          <cell r="H561" t="str">
            <v>0</v>
          </cell>
          <cell r="I561" t="str">
            <v>0</v>
          </cell>
          <cell r="J561" t="str">
            <v>0</v>
          </cell>
          <cell r="K561" t="str">
            <v>Non</v>
          </cell>
          <cell r="L561" t="str">
            <v>140082</v>
          </cell>
          <cell r="M561">
            <v>25475</v>
          </cell>
        </row>
        <row r="562">
          <cell r="A562" t="str">
            <v>Haplostylus normani</v>
          </cell>
          <cell r="B562" t="str">
            <v>Exacte</v>
          </cell>
          <cell r="C562">
            <v>60002890</v>
          </cell>
          <cell r="D562">
            <v>60002669</v>
          </cell>
          <cell r="E562" t="str">
            <v>Haplostylus normani</v>
          </cell>
          <cell r="F562" t="str">
            <v>accepted (WoRMS 20/05/2015)</v>
          </cell>
          <cell r="G562" t="str">
            <v>1</v>
          </cell>
          <cell r="H562" t="str">
            <v>0</v>
          </cell>
          <cell r="I562" t="str">
            <v>0</v>
          </cell>
          <cell r="J562" t="str">
            <v>0</v>
          </cell>
          <cell r="K562" t="str">
            <v>Non</v>
          </cell>
          <cell r="L562" t="str">
            <v>148698</v>
          </cell>
          <cell r="M562">
            <v>29219</v>
          </cell>
        </row>
        <row r="563">
          <cell r="A563" t="str">
            <v>Haplosyllis spongicola</v>
          </cell>
          <cell r="B563" t="str">
            <v>Exacte</v>
          </cell>
          <cell r="C563">
            <v>131321</v>
          </cell>
          <cell r="D563">
            <v>131321</v>
          </cell>
          <cell r="E563" t="str">
            <v>Haplosyllis spongicola</v>
          </cell>
          <cell r="F563" t="str">
            <v>accepted (WoRMS 04/08/2016)</v>
          </cell>
          <cell r="G563" t="str">
            <v>1</v>
          </cell>
          <cell r="H563" t="str">
            <v>0</v>
          </cell>
          <cell r="I563" t="str">
            <v>0</v>
          </cell>
          <cell r="J563" t="str">
            <v>0</v>
          </cell>
          <cell r="K563" t="str">
            <v>Non</v>
          </cell>
          <cell r="L563" t="str">
            <v>131321</v>
          </cell>
          <cell r="M563">
            <v>29188</v>
          </cell>
        </row>
        <row r="564">
          <cell r="A564" t="str">
            <v>Harmothoe</v>
          </cell>
          <cell r="B564" t="str">
            <v>Exacte</v>
          </cell>
          <cell r="C564">
            <v>129491</v>
          </cell>
          <cell r="D564">
            <v>129491</v>
          </cell>
          <cell r="E564" t="str">
            <v>Harmothoe</v>
          </cell>
          <cell r="F564" t="str">
            <v>accepted (WoRMS 04/08/2016)</v>
          </cell>
          <cell r="G564" t="str">
            <v>1</v>
          </cell>
          <cell r="H564" t="str">
            <v>0</v>
          </cell>
          <cell r="I564" t="str">
            <v>0</v>
          </cell>
          <cell r="J564" t="str">
            <v>0</v>
          </cell>
          <cell r="K564" t="str">
            <v>Non</v>
          </cell>
          <cell r="L564" t="str">
            <v>129491</v>
          </cell>
          <cell r="M564">
            <v>4237</v>
          </cell>
        </row>
        <row r="565">
          <cell r="A565" t="str">
            <v>Harmothoe antilopes</v>
          </cell>
          <cell r="B565" t="str">
            <v>Exacte</v>
          </cell>
          <cell r="C565">
            <v>130754</v>
          </cell>
          <cell r="D565">
            <v>130754</v>
          </cell>
          <cell r="E565" t="str">
            <v>Harmothoe antilopes</v>
          </cell>
          <cell r="F565" t="str">
            <v>accepted (WoRMS 04/08/2016)</v>
          </cell>
          <cell r="G565" t="str">
            <v>1</v>
          </cell>
          <cell r="H565" t="str">
            <v>0</v>
          </cell>
          <cell r="I565" t="str">
            <v>0</v>
          </cell>
          <cell r="J565" t="str">
            <v>0</v>
          </cell>
          <cell r="K565" t="str">
            <v>Non</v>
          </cell>
          <cell r="L565" t="str">
            <v>130754</v>
          </cell>
          <cell r="M565">
            <v>22945</v>
          </cell>
        </row>
        <row r="566">
          <cell r="A566" t="str">
            <v>Harmothoe areolata</v>
          </cell>
          <cell r="B566" t="str">
            <v>Exacte</v>
          </cell>
          <cell r="C566">
            <v>130755</v>
          </cell>
          <cell r="D566">
            <v>130755</v>
          </cell>
          <cell r="E566" t="str">
            <v>Harmothoe areolata</v>
          </cell>
          <cell r="F566" t="str">
            <v>accepted (WoRMS 04/08/2016)</v>
          </cell>
          <cell r="G566" t="str">
            <v>1</v>
          </cell>
          <cell r="H566" t="str">
            <v>0</v>
          </cell>
          <cell r="I566" t="str">
            <v>0</v>
          </cell>
          <cell r="J566" t="str">
            <v>0</v>
          </cell>
          <cell r="K566" t="str">
            <v>Non</v>
          </cell>
          <cell r="L566" t="str">
            <v>130755</v>
          </cell>
          <cell r="M566">
            <v>26332</v>
          </cell>
        </row>
        <row r="567">
          <cell r="A567" t="str">
            <v>Harmothoe aspera</v>
          </cell>
          <cell r="B567" t="str">
            <v>Non trouvé</v>
          </cell>
        </row>
        <row r="568">
          <cell r="A568" t="str">
            <v>Harmothoe extenuata</v>
          </cell>
          <cell r="B568" t="str">
            <v>Exacte</v>
          </cell>
          <cell r="C568">
            <v>130762</v>
          </cell>
          <cell r="D568">
            <v>130762</v>
          </cell>
          <cell r="E568" t="str">
            <v>Harmothoe extenuata</v>
          </cell>
          <cell r="F568" t="str">
            <v>accepted (WoRMS 04/08/2016)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 t="str">
            <v>Non</v>
          </cell>
          <cell r="L568" t="str">
            <v>130762</v>
          </cell>
          <cell r="M568">
            <v>24984</v>
          </cell>
        </row>
        <row r="569">
          <cell r="A569" t="str">
            <v>Harmothoe fernandi</v>
          </cell>
          <cell r="B569" t="str">
            <v>Non trouvé</v>
          </cell>
        </row>
        <row r="570">
          <cell r="A570" t="str">
            <v>Harmothoe fragilis</v>
          </cell>
          <cell r="B570" t="str">
            <v>Exacte</v>
          </cell>
          <cell r="C570">
            <v>130763</v>
          </cell>
          <cell r="D570">
            <v>130763</v>
          </cell>
          <cell r="E570" t="str">
            <v>Harmothoe fragilis</v>
          </cell>
          <cell r="F570" t="str">
            <v>accepted (WoRMS 04/08/2016)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 t="str">
            <v>Non</v>
          </cell>
          <cell r="L570" t="str">
            <v>130763</v>
          </cell>
          <cell r="M570">
            <v>26331</v>
          </cell>
        </row>
        <row r="571">
          <cell r="A571" t="str">
            <v>Harmothoe fraserthomsoni</v>
          </cell>
          <cell r="B571" t="str">
            <v>Exacte</v>
          </cell>
          <cell r="C571">
            <v>130764</v>
          </cell>
          <cell r="D571">
            <v>130764</v>
          </cell>
          <cell r="E571" t="str">
            <v>Harmothoe fraserthomsoni</v>
          </cell>
          <cell r="F571" t="str">
            <v>accepted (WoRMS 04/08/2016)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 t="str">
            <v>Non</v>
          </cell>
          <cell r="L571" t="str">
            <v>130764</v>
          </cell>
          <cell r="M571">
            <v>26330</v>
          </cell>
        </row>
        <row r="572">
          <cell r="A572" t="str">
            <v>Harmothoe glabra</v>
          </cell>
          <cell r="B572" t="str">
            <v>Exacte</v>
          </cell>
          <cell r="C572">
            <v>60003326</v>
          </cell>
          <cell r="D572">
            <v>60003085</v>
          </cell>
          <cell r="E572" t="str">
            <v>Harmothoe glabra</v>
          </cell>
          <cell r="F572" t="str">
            <v>accepted (WoRMS 04/08/2016)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 t="str">
            <v>Non</v>
          </cell>
          <cell r="L572" t="str">
            <v>571832</v>
          </cell>
          <cell r="M572">
            <v>30616</v>
          </cell>
        </row>
        <row r="573">
          <cell r="A573" t="str">
            <v>Harmothoe imbricata</v>
          </cell>
          <cell r="B573" t="str">
            <v>Exacte</v>
          </cell>
          <cell r="C573">
            <v>130769</v>
          </cell>
          <cell r="D573">
            <v>130769</v>
          </cell>
          <cell r="E573" t="str">
            <v>Harmothoe imbricata</v>
          </cell>
          <cell r="F573" t="str">
            <v>accepted (WoRMS 04/08/2016)</v>
          </cell>
          <cell r="G573" t="str">
            <v>1</v>
          </cell>
          <cell r="H573" t="str">
            <v>0</v>
          </cell>
          <cell r="I573" t="str">
            <v>0</v>
          </cell>
          <cell r="J573" t="str">
            <v>0</v>
          </cell>
          <cell r="K573" t="str">
            <v>Non</v>
          </cell>
          <cell r="L573" t="str">
            <v>130769</v>
          </cell>
          <cell r="M573">
            <v>22946</v>
          </cell>
        </row>
        <row r="574">
          <cell r="A574" t="str">
            <v>Harmothoe impar</v>
          </cell>
          <cell r="B574" t="str">
            <v>Exacte</v>
          </cell>
          <cell r="C574">
            <v>130770</v>
          </cell>
          <cell r="D574">
            <v>130770</v>
          </cell>
          <cell r="E574" t="str">
            <v>Harmothoe impar</v>
          </cell>
          <cell r="F574" t="str">
            <v>accepted (WoRMS 04/08/2016)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 t="str">
            <v>Non</v>
          </cell>
          <cell r="L574" t="str">
            <v>130770</v>
          </cell>
          <cell r="M574">
            <v>22947</v>
          </cell>
        </row>
        <row r="575">
          <cell r="A575" t="str">
            <v>Harmothoe pagenstecheri</v>
          </cell>
          <cell r="B575" t="str">
            <v>Exacte</v>
          </cell>
          <cell r="C575">
            <v>130777</v>
          </cell>
          <cell r="D575">
            <v>130777</v>
          </cell>
          <cell r="E575" t="str">
            <v>Harmothoe pagenstecheri</v>
          </cell>
          <cell r="F575" t="str">
            <v>accepted (WoRMS 04/08/2016)</v>
          </cell>
          <cell r="G575" t="str">
            <v>1</v>
          </cell>
          <cell r="H575" t="str">
            <v>0</v>
          </cell>
          <cell r="I575" t="str">
            <v>0</v>
          </cell>
          <cell r="J575" t="str">
            <v>0</v>
          </cell>
          <cell r="K575" t="str">
            <v>Non</v>
          </cell>
          <cell r="L575" t="str">
            <v>130777</v>
          </cell>
          <cell r="M575">
            <v>26329</v>
          </cell>
        </row>
        <row r="576">
          <cell r="A576" t="str">
            <v>Harmothoe spinifera</v>
          </cell>
          <cell r="B576" t="str">
            <v>Exacte</v>
          </cell>
          <cell r="C576">
            <v>130781</v>
          </cell>
          <cell r="D576">
            <v>130781</v>
          </cell>
          <cell r="E576" t="str">
            <v>Harmothoe spinifera</v>
          </cell>
          <cell r="F576" t="str">
            <v>accepted (WoRMS 04/08/2016)</v>
          </cell>
          <cell r="G576" t="str">
            <v>1</v>
          </cell>
          <cell r="H576" t="str">
            <v>0</v>
          </cell>
          <cell r="I576" t="str">
            <v>0</v>
          </cell>
          <cell r="J576" t="str">
            <v>0</v>
          </cell>
          <cell r="K576" t="str">
            <v>Non</v>
          </cell>
          <cell r="L576" t="str">
            <v>130781</v>
          </cell>
          <cell r="M576">
            <v>22948</v>
          </cell>
        </row>
        <row r="577">
          <cell r="A577" t="str">
            <v>Harmothoe viridis</v>
          </cell>
          <cell r="B577" t="str">
            <v>Exacte</v>
          </cell>
          <cell r="C577">
            <v>130785</v>
          </cell>
          <cell r="D577">
            <v>130785</v>
          </cell>
          <cell r="E577" t="str">
            <v>Harmothoe viridis</v>
          </cell>
          <cell r="F577" t="str">
            <v>accepted (WoRMS 04/08/2016)</v>
          </cell>
          <cell r="G577" t="str">
            <v>1</v>
          </cell>
          <cell r="H577" t="str">
            <v>0</v>
          </cell>
          <cell r="I577" t="str">
            <v>0</v>
          </cell>
          <cell r="J577" t="str">
            <v>0</v>
          </cell>
          <cell r="K577" t="str">
            <v>Non</v>
          </cell>
          <cell r="L577" t="str">
            <v>130785</v>
          </cell>
          <cell r="M577">
            <v>35234</v>
          </cell>
        </row>
        <row r="578">
          <cell r="A578" t="str">
            <v>Harpinia</v>
          </cell>
          <cell r="B578" t="str">
            <v>Exacte</v>
          </cell>
          <cell r="C578">
            <v>101716</v>
          </cell>
          <cell r="D578">
            <v>101716</v>
          </cell>
          <cell r="E578" t="str">
            <v>Harpinia</v>
          </cell>
          <cell r="F578" t="str">
            <v>accepted (WoRMS 17/01/2017)</v>
          </cell>
          <cell r="G578" t="str">
            <v>1</v>
          </cell>
          <cell r="H578" t="str">
            <v>0</v>
          </cell>
          <cell r="I578" t="str">
            <v>0</v>
          </cell>
          <cell r="J578" t="str">
            <v>0</v>
          </cell>
          <cell r="K578" t="str">
            <v>Non</v>
          </cell>
          <cell r="L578" t="str">
            <v>101716</v>
          </cell>
          <cell r="M578">
            <v>23746</v>
          </cell>
        </row>
        <row r="579">
          <cell r="A579" t="str">
            <v>Harpinia crenulata</v>
          </cell>
          <cell r="B579" t="str">
            <v>Exacte</v>
          </cell>
          <cell r="C579">
            <v>102963</v>
          </cell>
          <cell r="D579">
            <v>102963</v>
          </cell>
          <cell r="E579" t="str">
            <v>Harpinia crenulata</v>
          </cell>
          <cell r="F579" t="str">
            <v>accepted (WoRMS 17/01/2017)</v>
          </cell>
          <cell r="G579" t="str">
            <v>1</v>
          </cell>
          <cell r="H579" t="str">
            <v>0</v>
          </cell>
          <cell r="I579" t="str">
            <v>0</v>
          </cell>
          <cell r="J579" t="str">
            <v>0</v>
          </cell>
          <cell r="K579" t="str">
            <v>Non</v>
          </cell>
          <cell r="L579" t="str">
            <v>102963</v>
          </cell>
          <cell r="M579">
            <v>30319</v>
          </cell>
        </row>
        <row r="580">
          <cell r="A580" t="str">
            <v>Harpinia pectinata</v>
          </cell>
          <cell r="B580" t="str">
            <v>Exacte</v>
          </cell>
          <cell r="C580">
            <v>102972</v>
          </cell>
          <cell r="D580">
            <v>102972</v>
          </cell>
          <cell r="E580" t="str">
            <v>Harpinia pectinata</v>
          </cell>
          <cell r="F580" t="str">
            <v>accepted (WoRMS 17/01/2017)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 t="str">
            <v>Non</v>
          </cell>
          <cell r="L580" t="str">
            <v>102972</v>
          </cell>
          <cell r="M580">
            <v>24163</v>
          </cell>
        </row>
        <row r="581">
          <cell r="A581" t="str">
            <v>Haustorius arenarius</v>
          </cell>
          <cell r="B581" t="str">
            <v>Exacte</v>
          </cell>
          <cell r="C581">
            <v>102317</v>
          </cell>
          <cell r="D581">
            <v>102317</v>
          </cell>
          <cell r="E581" t="str">
            <v>Haustorius arenarius</v>
          </cell>
          <cell r="F581" t="str">
            <v>accepted (WoRMS 17/01/2017)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 t="str">
            <v>Non</v>
          </cell>
          <cell r="L581" t="str">
            <v>102317</v>
          </cell>
          <cell r="M581">
            <v>23747</v>
          </cell>
        </row>
        <row r="582">
          <cell r="A582" t="str">
            <v>Hediste diversicolor</v>
          </cell>
          <cell r="B582" t="str">
            <v>Exacte</v>
          </cell>
          <cell r="C582">
            <v>60000962</v>
          </cell>
          <cell r="D582">
            <v>60000902</v>
          </cell>
          <cell r="E582" t="str">
            <v>Hediste diversicolor</v>
          </cell>
          <cell r="F582" t="str">
            <v>accepted (WoRMS 04/08/2016)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 t="str">
            <v>Non</v>
          </cell>
          <cell r="L582" t="str">
            <v>152302</v>
          </cell>
          <cell r="M582">
            <v>24164</v>
          </cell>
        </row>
        <row r="583">
          <cell r="A583" t="str">
            <v>Hemigrapsus takanoi</v>
          </cell>
          <cell r="B583" t="str">
            <v>Exacte</v>
          </cell>
          <cell r="C583">
            <v>60005223</v>
          </cell>
          <cell r="D583">
            <v>60004803</v>
          </cell>
          <cell r="E583" t="str">
            <v>Hemigrapsus takanoi</v>
          </cell>
          <cell r="F583" t="str">
            <v>accepted (WoRMS 04/08/2016)</v>
          </cell>
          <cell r="G583" t="str">
            <v>1</v>
          </cell>
          <cell r="H583" t="str">
            <v>0</v>
          </cell>
          <cell r="I583" t="str">
            <v>0</v>
          </cell>
          <cell r="J583" t="str">
            <v>0</v>
          </cell>
          <cell r="K583" t="str">
            <v>Non</v>
          </cell>
          <cell r="L583" t="str">
            <v>389288</v>
          </cell>
          <cell r="M583">
            <v>34011</v>
          </cell>
        </row>
        <row r="584">
          <cell r="A584" t="str">
            <v>Hemilepton nitidum</v>
          </cell>
          <cell r="B584" t="str">
            <v>Exacte</v>
          </cell>
          <cell r="C584">
            <v>246148</v>
          </cell>
          <cell r="D584">
            <v>246148</v>
          </cell>
          <cell r="E584" t="str">
            <v>Hemilepton nitidum</v>
          </cell>
          <cell r="F584" t="str">
            <v>accepted (WoRMS 04/08/2016)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 t="str">
            <v>Non</v>
          </cell>
          <cell r="L584" t="str">
            <v>246148</v>
          </cell>
          <cell r="M584">
            <v>26327</v>
          </cell>
        </row>
        <row r="585">
          <cell r="A585" t="str">
            <v>Hesione pantherina</v>
          </cell>
          <cell r="B585" t="str">
            <v>Exacte</v>
          </cell>
          <cell r="C585">
            <v>60001447</v>
          </cell>
          <cell r="D585">
            <v>60001364</v>
          </cell>
          <cell r="E585" t="str">
            <v>Hesione pantherina</v>
          </cell>
          <cell r="F585" t="str">
            <v>accepted (WoRMS 04/08/2016)</v>
          </cell>
          <cell r="G585" t="str">
            <v>1</v>
          </cell>
          <cell r="H585" t="str">
            <v>0</v>
          </cell>
          <cell r="I585" t="str">
            <v>0</v>
          </cell>
          <cell r="J585" t="str">
            <v>0</v>
          </cell>
          <cell r="K585" t="str">
            <v>Non</v>
          </cell>
          <cell r="L585" t="str">
            <v>183196</v>
          </cell>
          <cell r="M585">
            <v>29414</v>
          </cell>
        </row>
        <row r="586">
          <cell r="A586" t="str">
            <v>Hesionidae</v>
          </cell>
          <cell r="B586" t="str">
            <v>Exacte</v>
          </cell>
          <cell r="C586">
            <v>946</v>
          </cell>
          <cell r="D586">
            <v>946</v>
          </cell>
          <cell r="E586" t="str">
            <v>Hesionidae</v>
          </cell>
          <cell r="F586" t="str">
            <v>accepted (WoRMS 04/08/2016)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 t="str">
            <v>Non</v>
          </cell>
          <cell r="L586" t="str">
            <v>946</v>
          </cell>
          <cell r="M586">
            <v>24165</v>
          </cell>
        </row>
        <row r="587">
          <cell r="A587" t="str">
            <v>Hesionura</v>
          </cell>
          <cell r="B587" t="str">
            <v>Exacte</v>
          </cell>
          <cell r="C587">
            <v>129448</v>
          </cell>
          <cell r="D587">
            <v>129448</v>
          </cell>
          <cell r="E587" t="str">
            <v>Hesionura</v>
          </cell>
          <cell r="F587" t="str">
            <v>accepted (WoRMS 04/08/2016)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 t="str">
            <v>Non</v>
          </cell>
          <cell r="L587" t="str">
            <v>129448</v>
          </cell>
          <cell r="M587">
            <v>23384</v>
          </cell>
        </row>
        <row r="588">
          <cell r="A588" t="str">
            <v>Hesionura elongata</v>
          </cell>
          <cell r="B588" t="str">
            <v>Exacte</v>
          </cell>
          <cell r="C588">
            <v>130649</v>
          </cell>
          <cell r="D588">
            <v>130649</v>
          </cell>
          <cell r="E588" t="str">
            <v>Hesionura elongata</v>
          </cell>
          <cell r="F588" t="str">
            <v>accepted (WoRMS 04/08/2016)</v>
          </cell>
          <cell r="G588" t="str">
            <v>1</v>
          </cell>
          <cell r="H588" t="str">
            <v>0</v>
          </cell>
          <cell r="I588" t="str">
            <v>0</v>
          </cell>
          <cell r="J588" t="str">
            <v>0</v>
          </cell>
          <cell r="K588" t="str">
            <v>Non</v>
          </cell>
          <cell r="L588" t="str">
            <v>130649</v>
          </cell>
          <cell r="M588">
            <v>23750</v>
          </cell>
        </row>
        <row r="589">
          <cell r="A589" t="str">
            <v>Hesiospina aurantiaca</v>
          </cell>
          <cell r="B589" t="str">
            <v>Exacte</v>
          </cell>
          <cell r="C589">
            <v>60003588</v>
          </cell>
          <cell r="D589">
            <v>60003324</v>
          </cell>
          <cell r="E589" t="str">
            <v>Hesiospina aurantiaca</v>
          </cell>
          <cell r="F589" t="str">
            <v>accepted (WoRMS 04/08/2016)</v>
          </cell>
          <cell r="G589" t="str">
            <v>1</v>
          </cell>
          <cell r="H589" t="str">
            <v>0</v>
          </cell>
          <cell r="I589" t="str">
            <v>0</v>
          </cell>
          <cell r="J589" t="str">
            <v>0</v>
          </cell>
          <cell r="K589" t="str">
            <v>Non</v>
          </cell>
          <cell r="L589" t="str">
            <v>333615</v>
          </cell>
          <cell r="M589">
            <v>35213</v>
          </cell>
        </row>
        <row r="590">
          <cell r="A590" t="str">
            <v>Heteranomia squamula</v>
          </cell>
          <cell r="B590" t="str">
            <v>Exacte</v>
          </cell>
          <cell r="C590">
            <v>138749</v>
          </cell>
          <cell r="D590">
            <v>138749</v>
          </cell>
          <cell r="E590" t="str">
            <v>Heteranomia squamula</v>
          </cell>
          <cell r="F590" t="str">
            <v>accepted (WoRMS 04/08/2016)</v>
          </cell>
          <cell r="G590" t="str">
            <v>1</v>
          </cell>
          <cell r="H590" t="str">
            <v>0</v>
          </cell>
          <cell r="I590" t="str">
            <v>0</v>
          </cell>
          <cell r="J590" t="str">
            <v>0</v>
          </cell>
          <cell r="K590" t="str">
            <v>Non</v>
          </cell>
          <cell r="L590" t="str">
            <v>138749</v>
          </cell>
          <cell r="M590">
            <v>29250</v>
          </cell>
        </row>
        <row r="591">
          <cell r="A591" t="str">
            <v>Heteroclymene robusta</v>
          </cell>
          <cell r="B591" t="str">
            <v>Exacte</v>
          </cell>
          <cell r="C591">
            <v>60003221</v>
          </cell>
          <cell r="D591">
            <v>60002981</v>
          </cell>
          <cell r="E591" t="str">
            <v>Heteroclymene robusta</v>
          </cell>
          <cell r="F591" t="str">
            <v>accepted (WoRMS 04/08/2016)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 t="str">
            <v>Non</v>
          </cell>
          <cell r="L591" t="str">
            <v>146978</v>
          </cell>
          <cell r="M591">
            <v>34178</v>
          </cell>
        </row>
        <row r="592">
          <cell r="A592" t="str">
            <v>Heteromastus filiformis</v>
          </cell>
          <cell r="B592" t="str">
            <v>Exacte</v>
          </cell>
          <cell r="C592">
            <v>129884</v>
          </cell>
          <cell r="D592">
            <v>129884</v>
          </cell>
          <cell r="E592" t="str">
            <v>Heteromastus filiformis</v>
          </cell>
          <cell r="F592" t="str">
            <v>accepted (WoRMS 04/08/2016)</v>
          </cell>
          <cell r="G592" t="str">
            <v>1</v>
          </cell>
          <cell r="H592" t="str">
            <v>0</v>
          </cell>
          <cell r="I592" t="str">
            <v>0</v>
          </cell>
          <cell r="J592" t="str">
            <v>0</v>
          </cell>
          <cell r="K592" t="str">
            <v>Non</v>
          </cell>
          <cell r="L592" t="str">
            <v>129884</v>
          </cell>
          <cell r="M592">
            <v>24686</v>
          </cell>
        </row>
        <row r="593">
          <cell r="A593" t="str">
            <v>Heteromysis (Heteromysis) norvegica</v>
          </cell>
          <cell r="B593" t="str">
            <v>Exacte</v>
          </cell>
          <cell r="C593">
            <v>120039</v>
          </cell>
          <cell r="D593">
            <v>120039</v>
          </cell>
          <cell r="E593" t="str">
            <v>Heteromysis (Heteromysis) norvegica</v>
          </cell>
          <cell r="F593" t="str">
            <v>accepted (WoRMS 20/05/2015)</v>
          </cell>
          <cell r="G593" t="str">
            <v>1</v>
          </cell>
          <cell r="H593" t="str">
            <v>0</v>
          </cell>
          <cell r="I593" t="str">
            <v>0</v>
          </cell>
          <cell r="J593" t="str">
            <v>0</v>
          </cell>
          <cell r="K593" t="str">
            <v>Non</v>
          </cell>
          <cell r="L593" t="str">
            <v>120039</v>
          </cell>
          <cell r="M593">
            <v>26324</v>
          </cell>
        </row>
        <row r="594">
          <cell r="A594" t="str">
            <v>Hexacorallia</v>
          </cell>
          <cell r="B594" t="str">
            <v>Exacte</v>
          </cell>
          <cell r="C594">
            <v>1340</v>
          </cell>
          <cell r="D594">
            <v>1340</v>
          </cell>
          <cell r="E594" t="str">
            <v>Hexacorallia</v>
          </cell>
          <cell r="F594" t="str">
            <v>accepted (WoRMS 04/08/2016)</v>
          </cell>
          <cell r="G594" t="str">
            <v>1</v>
          </cell>
          <cell r="H594" t="str">
            <v>0</v>
          </cell>
          <cell r="I594" t="str">
            <v>0</v>
          </cell>
          <cell r="J594" t="str">
            <v>0</v>
          </cell>
          <cell r="K594" t="str">
            <v>Non</v>
          </cell>
          <cell r="L594" t="str">
            <v>1340</v>
          </cell>
          <cell r="M594">
            <v>22953</v>
          </cell>
        </row>
        <row r="595">
          <cell r="A595" t="str">
            <v>Hiatella</v>
          </cell>
          <cell r="B595" t="str">
            <v>Exacte</v>
          </cell>
          <cell r="C595">
            <v>138068</v>
          </cell>
          <cell r="D595">
            <v>138068</v>
          </cell>
          <cell r="E595" t="str">
            <v>Hiatella</v>
          </cell>
          <cell r="F595" t="str">
            <v>accepted (WoRMS 04/08/2016)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 t="str">
            <v>Non</v>
          </cell>
          <cell r="L595" t="str">
            <v>138068</v>
          </cell>
          <cell r="M595">
            <v>29189</v>
          </cell>
        </row>
        <row r="596">
          <cell r="A596" t="str">
            <v>Hiatella arctica</v>
          </cell>
          <cell r="B596" t="str">
            <v>Exacte</v>
          </cell>
          <cell r="C596">
            <v>140103</v>
          </cell>
          <cell r="D596">
            <v>140103</v>
          </cell>
          <cell r="E596" t="str">
            <v>Hiatella arctica</v>
          </cell>
          <cell r="F596" t="str">
            <v>accepted (WoRMS 04/08/2016)</v>
          </cell>
          <cell r="G596" t="str">
            <v>1</v>
          </cell>
          <cell r="H596" t="str">
            <v>0</v>
          </cell>
          <cell r="I596" t="str">
            <v>0</v>
          </cell>
          <cell r="J596" t="str">
            <v>0</v>
          </cell>
          <cell r="K596" t="str">
            <v>Non</v>
          </cell>
          <cell r="L596" t="str">
            <v>140103</v>
          </cell>
          <cell r="M596">
            <v>29488</v>
          </cell>
        </row>
        <row r="597">
          <cell r="A597" t="str">
            <v>Hiatella rugosa</v>
          </cell>
          <cell r="B597" t="str">
            <v>Exacte</v>
          </cell>
          <cell r="C597">
            <v>140104</v>
          </cell>
          <cell r="D597">
            <v>140104</v>
          </cell>
          <cell r="E597" t="str">
            <v>Hiatella rugosa</v>
          </cell>
          <cell r="F597" t="str">
            <v>accepted (WoRMS 04/08/2016)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 t="str">
            <v>Non</v>
          </cell>
          <cell r="L597" t="str">
            <v>140104</v>
          </cell>
          <cell r="M597">
            <v>29523</v>
          </cell>
        </row>
        <row r="598">
          <cell r="A598" t="str">
            <v>Hilbigneris gracilis</v>
          </cell>
          <cell r="B598" t="str">
            <v>Exacte</v>
          </cell>
          <cell r="C598">
            <v>60009341</v>
          </cell>
          <cell r="D598">
            <v>60008881</v>
          </cell>
          <cell r="E598" t="str">
            <v>Hilbigneris gracilis</v>
          </cell>
          <cell r="F598" t="str">
            <v>accepted (WoRMS 04/08/2016)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 t="str">
            <v>Non</v>
          </cell>
          <cell r="L598" t="str">
            <v>607402</v>
          </cell>
          <cell r="M598">
            <v>34179</v>
          </cell>
        </row>
        <row r="599">
          <cell r="A599" t="str">
            <v>Hildenbrandia</v>
          </cell>
          <cell r="B599" t="str">
            <v>Exacte</v>
          </cell>
          <cell r="C599">
            <v>144191</v>
          </cell>
          <cell r="D599">
            <v>144191</v>
          </cell>
          <cell r="E599" t="str">
            <v>Hildenbrandia</v>
          </cell>
          <cell r="F599" t="str">
            <v>accepted (WoRMS 04/08/2016)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 t="str">
            <v>Non</v>
          </cell>
          <cell r="L599" t="str">
            <v>144191</v>
          </cell>
          <cell r="M599">
            <v>1157</v>
          </cell>
        </row>
        <row r="600">
          <cell r="A600" t="str">
            <v>Hippocampus guttulatus</v>
          </cell>
          <cell r="B600" t="str">
            <v>Exacte</v>
          </cell>
          <cell r="C600">
            <v>60001522</v>
          </cell>
          <cell r="D600">
            <v>60001461</v>
          </cell>
          <cell r="E600" t="str">
            <v>Hippocampus guttulatus</v>
          </cell>
          <cell r="F600" t="str">
            <v>accepted (WoRMS 04/08/2016)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 t="str">
            <v>Non</v>
          </cell>
          <cell r="L600" t="str">
            <v>154776</v>
          </cell>
          <cell r="M600">
            <v>3569</v>
          </cell>
        </row>
        <row r="601">
          <cell r="A601" t="str">
            <v>Hippolyte</v>
          </cell>
          <cell r="B601" t="str">
            <v>Exacte</v>
          </cell>
          <cell r="C601">
            <v>106987</v>
          </cell>
          <cell r="D601">
            <v>106987</v>
          </cell>
          <cell r="E601" t="str">
            <v>Hippolyte</v>
          </cell>
          <cell r="F601" t="str">
            <v>accepted (WoRMS 17/01/2017)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 t="str">
            <v>Non</v>
          </cell>
          <cell r="L601" t="str">
            <v>106987</v>
          </cell>
          <cell r="M601">
            <v>3854</v>
          </cell>
        </row>
        <row r="602">
          <cell r="A602" t="str">
            <v>Hippolyte inermis</v>
          </cell>
          <cell r="B602" t="str">
            <v>Exacte</v>
          </cell>
          <cell r="C602">
            <v>107511</v>
          </cell>
          <cell r="D602">
            <v>107511</v>
          </cell>
          <cell r="E602" t="str">
            <v>Hippolyte inermis</v>
          </cell>
          <cell r="F602" t="str">
            <v>accepted (WoRMS 04/08/2016)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 t="str">
            <v>Non</v>
          </cell>
          <cell r="L602" t="str">
            <v>107511</v>
          </cell>
          <cell r="M602">
            <v>3855</v>
          </cell>
        </row>
        <row r="603">
          <cell r="A603" t="str">
            <v>Hippolyte leptocerus</v>
          </cell>
          <cell r="B603" t="str">
            <v>Exacte</v>
          </cell>
          <cell r="C603">
            <v>107513</v>
          </cell>
          <cell r="D603">
            <v>107513</v>
          </cell>
          <cell r="E603" t="str">
            <v>Hippolyte leptocerus</v>
          </cell>
          <cell r="F603" t="str">
            <v>accepted (WoRMS 04/08/2016)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 t="str">
            <v>Non</v>
          </cell>
          <cell r="L603" t="str">
            <v>107513</v>
          </cell>
          <cell r="M603">
            <v>3857</v>
          </cell>
        </row>
        <row r="604">
          <cell r="A604" t="str">
            <v>Hippolyte varians</v>
          </cell>
          <cell r="B604" t="str">
            <v>Exacte</v>
          </cell>
          <cell r="C604">
            <v>107518</v>
          </cell>
          <cell r="D604">
            <v>107518</v>
          </cell>
          <cell r="E604" t="str">
            <v>Hippolyte varians</v>
          </cell>
          <cell r="F604" t="str">
            <v>accepted (WoRMS 04/08/2016)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 t="str">
            <v>Non</v>
          </cell>
          <cell r="L604" t="str">
            <v>107518</v>
          </cell>
          <cell r="M604">
            <v>3856</v>
          </cell>
        </row>
        <row r="605">
          <cell r="A605" t="str">
            <v>Hippomedon</v>
          </cell>
          <cell r="B605" t="str">
            <v>Exacte</v>
          </cell>
          <cell r="C605">
            <v>101610</v>
          </cell>
          <cell r="D605">
            <v>101610</v>
          </cell>
          <cell r="E605" t="str">
            <v>Hippomedon</v>
          </cell>
          <cell r="F605" t="str">
            <v>accepted (WoRMS 17/01/2017)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 t="str">
            <v>Non</v>
          </cell>
          <cell r="L605" t="str">
            <v>101610</v>
          </cell>
          <cell r="M605">
            <v>24689</v>
          </cell>
        </row>
        <row r="606">
          <cell r="A606" t="str">
            <v>Hippomedon denticulatus</v>
          </cell>
          <cell r="B606" t="str">
            <v>Exacte</v>
          </cell>
          <cell r="C606">
            <v>102570</v>
          </cell>
          <cell r="D606">
            <v>102570</v>
          </cell>
          <cell r="E606" t="str">
            <v>Hippomedon denticulatus</v>
          </cell>
          <cell r="F606" t="str">
            <v>accepted (WoRMS 17/01/2017)</v>
          </cell>
          <cell r="G606" t="str">
            <v>1</v>
          </cell>
          <cell r="H606" t="str">
            <v>0</v>
          </cell>
          <cell r="I606" t="str">
            <v>0</v>
          </cell>
          <cell r="J606" t="str">
            <v>0</v>
          </cell>
          <cell r="K606" t="str">
            <v>Non</v>
          </cell>
          <cell r="L606" t="str">
            <v>102570</v>
          </cell>
          <cell r="M606">
            <v>24986</v>
          </cell>
        </row>
        <row r="607">
          <cell r="A607" t="str">
            <v>Hirudinea</v>
          </cell>
          <cell r="B607" t="str">
            <v>Exacte</v>
          </cell>
          <cell r="C607">
            <v>2041</v>
          </cell>
          <cell r="D607">
            <v>2041</v>
          </cell>
          <cell r="E607" t="str">
            <v>Hirudinea</v>
          </cell>
          <cell r="F607" t="str">
            <v>accepted (WoRMS 04/08/2016)</v>
          </cell>
          <cell r="G607" t="str">
            <v>1</v>
          </cell>
          <cell r="H607" t="str">
            <v>0</v>
          </cell>
          <cell r="I607" t="str">
            <v>0</v>
          </cell>
          <cell r="J607" t="str">
            <v>0</v>
          </cell>
          <cell r="K607" t="str">
            <v>Non</v>
          </cell>
          <cell r="L607" t="str">
            <v>2041</v>
          </cell>
          <cell r="M607">
            <v>907</v>
          </cell>
        </row>
        <row r="608">
          <cell r="A608" t="str">
            <v>Holothuriidae</v>
          </cell>
          <cell r="B608" t="str">
            <v>Exacte</v>
          </cell>
          <cell r="C608">
            <v>731943</v>
          </cell>
          <cell r="D608">
            <v>731943</v>
          </cell>
          <cell r="E608" t="str">
            <v>Holothuriidae</v>
          </cell>
          <cell r="F608" t="str">
            <v>accepted (WoRMS 04/08/2016)</v>
          </cell>
          <cell r="G608" t="str">
            <v>1</v>
          </cell>
          <cell r="H608" t="str">
            <v>0</v>
          </cell>
          <cell r="I608" t="str">
            <v>0</v>
          </cell>
          <cell r="J608" t="str">
            <v>0</v>
          </cell>
          <cell r="K608" t="str">
            <v>Non</v>
          </cell>
          <cell r="L608" t="str">
            <v>731943</v>
          </cell>
          <cell r="M608">
            <v>23757</v>
          </cell>
        </row>
        <row r="609">
          <cell r="A609" t="str">
            <v>Holothurioidea</v>
          </cell>
          <cell r="B609" t="str">
            <v>levenshtein = 1</v>
          </cell>
          <cell r="C609">
            <v>123083</v>
          </cell>
          <cell r="D609">
            <v>123083</v>
          </cell>
          <cell r="E609" t="str">
            <v>Holothuroidea</v>
          </cell>
          <cell r="F609" t="str">
            <v>accepted (WoRMS 04/08/2016)</v>
          </cell>
          <cell r="G609" t="str">
            <v>1</v>
          </cell>
          <cell r="H609" t="str">
            <v>0</v>
          </cell>
          <cell r="I609" t="str">
            <v>0</v>
          </cell>
          <cell r="J609" t="str">
            <v>0</v>
          </cell>
          <cell r="K609" t="str">
            <v>Non</v>
          </cell>
          <cell r="L609" t="str">
            <v>123083</v>
          </cell>
          <cell r="M609">
            <v>22954</v>
          </cell>
        </row>
        <row r="610">
          <cell r="A610" t="str">
            <v>Holothurioidea sp1</v>
          </cell>
          <cell r="B610" t="str">
            <v>levenshtein = 1</v>
          </cell>
          <cell r="C610">
            <v>60000563</v>
          </cell>
          <cell r="D610">
            <v>60000483</v>
          </cell>
          <cell r="E610" t="str">
            <v>Holothuroidea sp1</v>
          </cell>
          <cell r="F610" t="str">
            <v>Taxon provisoire pour la reprise des données de la base MARBEN. (16/01/2017)</v>
          </cell>
          <cell r="G610" t="str">
            <v>1</v>
          </cell>
          <cell r="H610" t="str">
            <v>1</v>
          </cell>
          <cell r="I610" t="str">
            <v>0</v>
          </cell>
          <cell r="J610" t="str">
            <v>0</v>
          </cell>
          <cell r="K610" t="str">
            <v>Non</v>
          </cell>
        </row>
        <row r="610">
          <cell r="M610">
            <v>60000563</v>
          </cell>
        </row>
        <row r="611">
          <cell r="A611" t="str">
            <v>Hormathiidae</v>
          </cell>
          <cell r="B611" t="str">
            <v>Exacte</v>
          </cell>
          <cell r="C611">
            <v>100672</v>
          </cell>
          <cell r="D611">
            <v>100672</v>
          </cell>
          <cell r="E611" t="str">
            <v>Hormathiidae</v>
          </cell>
          <cell r="F611" t="str">
            <v>accepted (WoRMS 04/08/2016)</v>
          </cell>
          <cell r="G611" t="str">
            <v>1</v>
          </cell>
          <cell r="H611" t="str">
            <v>0</v>
          </cell>
          <cell r="I611" t="str">
            <v>0</v>
          </cell>
          <cell r="J611" t="str">
            <v>0</v>
          </cell>
          <cell r="K611" t="str">
            <v>Non</v>
          </cell>
          <cell r="L611" t="str">
            <v>100672</v>
          </cell>
          <cell r="M611">
            <v>23759</v>
          </cell>
        </row>
        <row r="612">
          <cell r="A612" t="str">
            <v>Hyale</v>
          </cell>
          <cell r="B612" t="str">
            <v>Exacte</v>
          </cell>
          <cell r="C612">
            <v>101547</v>
          </cell>
          <cell r="D612">
            <v>101547</v>
          </cell>
          <cell r="E612" t="str">
            <v>Hyale</v>
          </cell>
          <cell r="F612" t="str">
            <v>accepted (WoRMS 17/01/2017)</v>
          </cell>
          <cell r="G612" t="str">
            <v>1</v>
          </cell>
          <cell r="H612" t="str">
            <v>0</v>
          </cell>
          <cell r="I612" t="str">
            <v>0</v>
          </cell>
          <cell r="J612" t="str">
            <v>0</v>
          </cell>
          <cell r="K612" t="str">
            <v>Non</v>
          </cell>
          <cell r="L612" t="str">
            <v>101547</v>
          </cell>
          <cell r="M612">
            <v>23760</v>
          </cell>
        </row>
        <row r="613">
          <cell r="A613" t="str">
            <v>Hyale perieri</v>
          </cell>
          <cell r="B613" t="str">
            <v>Exacte</v>
          </cell>
          <cell r="C613">
            <v>102324</v>
          </cell>
          <cell r="D613">
            <v>102324</v>
          </cell>
          <cell r="E613" t="str">
            <v>Hyale perieri</v>
          </cell>
          <cell r="F613" t="str">
            <v>accepted (WoRMS 17/01/2017)</v>
          </cell>
          <cell r="G613" t="str">
            <v>1</v>
          </cell>
          <cell r="H613" t="str">
            <v>0</v>
          </cell>
          <cell r="I613" t="str">
            <v>0</v>
          </cell>
          <cell r="J613" t="str">
            <v>0</v>
          </cell>
          <cell r="K613" t="str">
            <v>Non</v>
          </cell>
          <cell r="L613" t="str">
            <v>102324</v>
          </cell>
        </row>
        <row r="614">
          <cell r="A614" t="str">
            <v>Hyale stebbingi</v>
          </cell>
          <cell r="B614" t="str">
            <v>Exacte</v>
          </cell>
          <cell r="C614">
            <v>102329</v>
          </cell>
          <cell r="D614">
            <v>102329</v>
          </cell>
          <cell r="E614" t="str">
            <v>Hyale stebbingi</v>
          </cell>
          <cell r="F614" t="str">
            <v>accepted (WoRMS 17/01/2017)</v>
          </cell>
          <cell r="G614" t="str">
            <v>1</v>
          </cell>
          <cell r="H614" t="str">
            <v>0</v>
          </cell>
          <cell r="I614" t="str">
            <v>0</v>
          </cell>
          <cell r="J614" t="str">
            <v>0</v>
          </cell>
          <cell r="K614" t="str">
            <v>Non</v>
          </cell>
          <cell r="L614" t="str">
            <v>102329</v>
          </cell>
          <cell r="M614">
            <v>34016</v>
          </cell>
        </row>
        <row r="615">
          <cell r="A615" t="str">
            <v>Hyas coarctatus</v>
          </cell>
          <cell r="B615" t="str">
            <v>Exacte</v>
          </cell>
          <cell r="C615">
            <v>107323</v>
          </cell>
          <cell r="D615">
            <v>107323</v>
          </cell>
          <cell r="E615" t="str">
            <v>Hyas coarctatus</v>
          </cell>
          <cell r="F615" t="str">
            <v>accepted (WoRMS 04/08/2016)</v>
          </cell>
          <cell r="G615" t="str">
            <v>1</v>
          </cell>
          <cell r="H615" t="str">
            <v>0</v>
          </cell>
          <cell r="I615" t="str">
            <v>0</v>
          </cell>
          <cell r="J615" t="str">
            <v>0</v>
          </cell>
          <cell r="K615" t="str">
            <v>Non</v>
          </cell>
          <cell r="L615" t="str">
            <v>107323</v>
          </cell>
          <cell r="M615">
            <v>3992</v>
          </cell>
        </row>
        <row r="616">
          <cell r="A616" t="str">
            <v>Hydroides norvegica</v>
          </cell>
          <cell r="B616" t="str">
            <v>levenshtein = 2</v>
          </cell>
          <cell r="C616">
            <v>131009</v>
          </cell>
          <cell r="D616">
            <v>131009</v>
          </cell>
          <cell r="E616" t="str">
            <v>Hydroides norvegicus</v>
          </cell>
          <cell r="F616" t="str">
            <v>accepted (WoRMS 20/05/2015)</v>
          </cell>
          <cell r="G616" t="str">
            <v>1</v>
          </cell>
          <cell r="H616" t="str">
            <v>0</v>
          </cell>
          <cell r="I616" t="str">
            <v>0</v>
          </cell>
          <cell r="J616" t="str">
            <v>0</v>
          </cell>
          <cell r="K616" t="str">
            <v>Non</v>
          </cell>
          <cell r="L616" t="str">
            <v>131009</v>
          </cell>
          <cell r="M616">
            <v>24693</v>
          </cell>
        </row>
        <row r="617">
          <cell r="A617" t="str">
            <v>Hymeniacidon</v>
          </cell>
          <cell r="B617" t="str">
            <v>Exacte</v>
          </cell>
          <cell r="C617">
            <v>131808</v>
          </cell>
          <cell r="D617">
            <v>131808</v>
          </cell>
          <cell r="E617" t="str">
            <v>Hymeniacidon</v>
          </cell>
          <cell r="F617" t="str">
            <v>accepted (WoRMS 04/08/2016)</v>
          </cell>
          <cell r="G617" t="str">
            <v>1</v>
          </cell>
          <cell r="H617" t="str">
            <v>0</v>
          </cell>
          <cell r="I617" t="str">
            <v>0</v>
          </cell>
          <cell r="J617" t="str">
            <v>0</v>
          </cell>
          <cell r="K617" t="str">
            <v>Non</v>
          </cell>
          <cell r="L617" t="str">
            <v>131808</v>
          </cell>
          <cell r="M617">
            <v>25152</v>
          </cell>
        </row>
        <row r="618">
          <cell r="A618" t="str">
            <v>Hymeniacidon perlevis</v>
          </cell>
          <cell r="B618" t="str">
            <v>Exacte</v>
          </cell>
          <cell r="C618">
            <v>132663</v>
          </cell>
          <cell r="D618">
            <v>132663</v>
          </cell>
          <cell r="E618" t="str">
            <v>Hymeniacidon perlevis</v>
          </cell>
          <cell r="F618" t="str">
            <v>accepted (WoRMS 04/08/2016)</v>
          </cell>
          <cell r="G618" t="str">
            <v>1</v>
          </cell>
          <cell r="H618" t="str">
            <v>0</v>
          </cell>
          <cell r="I618" t="str">
            <v>0</v>
          </cell>
          <cell r="J618" t="str">
            <v>0</v>
          </cell>
          <cell r="K618" t="str">
            <v>Non</v>
          </cell>
          <cell r="L618" t="str">
            <v>132663</v>
          </cell>
          <cell r="M618">
            <v>25332</v>
          </cell>
        </row>
        <row r="619">
          <cell r="A619" t="str">
            <v>Hypereteone foliosa</v>
          </cell>
          <cell r="B619" t="str">
            <v>Exacte</v>
          </cell>
          <cell r="C619">
            <v>60007649</v>
          </cell>
          <cell r="D619">
            <v>60007189</v>
          </cell>
          <cell r="E619" t="str">
            <v>Hypereteone foliosa</v>
          </cell>
          <cell r="F619" t="str">
            <v>accepted (WoRMS 04/08/2016)</v>
          </cell>
          <cell r="G619" t="str">
            <v>1</v>
          </cell>
          <cell r="H619" t="str">
            <v>0</v>
          </cell>
          <cell r="I619" t="str">
            <v>0</v>
          </cell>
          <cell r="J619" t="str">
            <v>0</v>
          </cell>
          <cell r="K619" t="str">
            <v>Non</v>
          </cell>
          <cell r="L619" t="str">
            <v>152250</v>
          </cell>
          <cell r="M619">
            <v>35370</v>
          </cell>
        </row>
        <row r="620">
          <cell r="A620" t="str">
            <v>Hyperoplus immaculatus</v>
          </cell>
          <cell r="B620" t="str">
            <v>Exacte</v>
          </cell>
          <cell r="C620">
            <v>126755</v>
          </cell>
          <cell r="D620">
            <v>126755</v>
          </cell>
          <cell r="E620" t="str">
            <v>Hyperoplus immaculatus</v>
          </cell>
          <cell r="F620" t="str">
            <v>accepted (WoRMS 04/08/2016)</v>
          </cell>
          <cell r="G620" t="str">
            <v>1</v>
          </cell>
          <cell r="H620" t="str">
            <v>0</v>
          </cell>
          <cell r="I620" t="str">
            <v>0</v>
          </cell>
          <cell r="J620" t="str">
            <v>0</v>
          </cell>
          <cell r="K620" t="str">
            <v>Non</v>
          </cell>
          <cell r="L620" t="str">
            <v>126755</v>
          </cell>
          <cell r="M620">
            <v>3427</v>
          </cell>
        </row>
        <row r="621">
          <cell r="A621" t="str">
            <v>Hyperoplus lanceolatus</v>
          </cell>
          <cell r="B621" t="str">
            <v>Exacte</v>
          </cell>
          <cell r="C621">
            <v>126756</v>
          </cell>
          <cell r="D621">
            <v>126756</v>
          </cell>
          <cell r="E621" t="str">
            <v>Hyperoplus lanceolatus</v>
          </cell>
          <cell r="F621" t="str">
            <v>accepted (WoRMS 04/08/2016)</v>
          </cell>
          <cell r="G621" t="str">
            <v>1</v>
          </cell>
          <cell r="H621" t="str">
            <v>0</v>
          </cell>
          <cell r="I621" t="str">
            <v>0</v>
          </cell>
          <cell r="J621" t="str">
            <v>0</v>
          </cell>
          <cell r="K621" t="str">
            <v>Non</v>
          </cell>
          <cell r="L621" t="str">
            <v>126756</v>
          </cell>
          <cell r="M621">
            <v>3428</v>
          </cell>
        </row>
        <row r="622">
          <cell r="A622" t="str">
            <v>Ianiropsis breviremis</v>
          </cell>
          <cell r="B622" t="str">
            <v>Exacte</v>
          </cell>
          <cell r="C622">
            <v>118714</v>
          </cell>
          <cell r="D622">
            <v>118714</v>
          </cell>
          <cell r="E622" t="str">
            <v>Ianiropsis breviremis</v>
          </cell>
          <cell r="F622" t="str">
            <v>accepted (WoRMS 20/05/2015)</v>
          </cell>
          <cell r="G622" t="str">
            <v>1</v>
          </cell>
          <cell r="H622" t="str">
            <v>0</v>
          </cell>
          <cell r="I622" t="str">
            <v>0</v>
          </cell>
          <cell r="J622" t="str">
            <v>0</v>
          </cell>
          <cell r="K622" t="str">
            <v>Non</v>
          </cell>
          <cell r="L622" t="str">
            <v>118714</v>
          </cell>
          <cell r="M622">
            <v>29200</v>
          </cell>
        </row>
        <row r="623">
          <cell r="A623" t="str">
            <v>Idotea balthica</v>
          </cell>
          <cell r="B623" t="str">
            <v>Exacte</v>
          </cell>
          <cell r="C623">
            <v>119039</v>
          </cell>
          <cell r="D623">
            <v>119039</v>
          </cell>
          <cell r="E623" t="str">
            <v>Idotea balthica</v>
          </cell>
          <cell r="F623" t="str">
            <v>accepted (WoRMS 04/08/2016)</v>
          </cell>
          <cell r="G623" t="str">
            <v>1</v>
          </cell>
          <cell r="H623" t="str">
            <v>0</v>
          </cell>
          <cell r="I623" t="str">
            <v>0</v>
          </cell>
          <cell r="J623" t="str">
            <v>0</v>
          </cell>
          <cell r="K623" t="str">
            <v>Non</v>
          </cell>
          <cell r="L623" t="str">
            <v>119039</v>
          </cell>
          <cell r="M623">
            <v>24696</v>
          </cell>
        </row>
        <row r="624">
          <cell r="A624" t="str">
            <v>Idotea emarginata</v>
          </cell>
          <cell r="B624" t="str">
            <v>Exacte</v>
          </cell>
          <cell r="C624">
            <v>119043</v>
          </cell>
          <cell r="D624">
            <v>119043</v>
          </cell>
          <cell r="E624" t="str">
            <v>Idotea emarginata</v>
          </cell>
          <cell r="F624" t="str">
            <v>accepted (WoRMS 04/08/2016)</v>
          </cell>
          <cell r="G624" t="str">
            <v>1</v>
          </cell>
          <cell r="H624" t="str">
            <v>0</v>
          </cell>
          <cell r="I624" t="str">
            <v>0</v>
          </cell>
          <cell r="J624" t="str">
            <v>0</v>
          </cell>
          <cell r="K624" t="str">
            <v>Non</v>
          </cell>
          <cell r="L624" t="str">
            <v>119043</v>
          </cell>
          <cell r="M624">
            <v>29191</v>
          </cell>
        </row>
        <row r="625">
          <cell r="A625" t="str">
            <v>Idotea granulosa</v>
          </cell>
          <cell r="B625" t="str">
            <v>Exacte</v>
          </cell>
          <cell r="C625">
            <v>119044</v>
          </cell>
          <cell r="D625">
            <v>119044</v>
          </cell>
          <cell r="E625" t="str">
            <v>Idotea granulosa</v>
          </cell>
          <cell r="F625" t="str">
            <v>accepted (WoRMS 04/08/2016)</v>
          </cell>
          <cell r="G625" t="str">
            <v>1</v>
          </cell>
          <cell r="H625" t="str">
            <v>0</v>
          </cell>
          <cell r="I625" t="str">
            <v>0</v>
          </cell>
          <cell r="J625" t="str">
            <v>0</v>
          </cell>
          <cell r="K625" t="str">
            <v>Non</v>
          </cell>
          <cell r="L625" t="str">
            <v>119044</v>
          </cell>
          <cell r="M625">
            <v>26291</v>
          </cell>
        </row>
        <row r="626">
          <cell r="A626" t="str">
            <v>Idotea linearis</v>
          </cell>
          <cell r="B626" t="str">
            <v>Exacte</v>
          </cell>
          <cell r="C626">
            <v>119046</v>
          </cell>
          <cell r="D626">
            <v>119046</v>
          </cell>
          <cell r="E626" t="str">
            <v>Idotea linearis</v>
          </cell>
          <cell r="F626" t="str">
            <v>accepted (WoRMS 04/08/2016)</v>
          </cell>
          <cell r="G626" t="str">
            <v>1</v>
          </cell>
          <cell r="H626" t="str">
            <v>0</v>
          </cell>
          <cell r="I626" t="str">
            <v>0</v>
          </cell>
          <cell r="J626" t="str">
            <v>0</v>
          </cell>
          <cell r="K626" t="str">
            <v>Non</v>
          </cell>
          <cell r="L626" t="str">
            <v>119046</v>
          </cell>
          <cell r="M626">
            <v>24698</v>
          </cell>
        </row>
        <row r="627">
          <cell r="A627" t="str">
            <v>Idotea metallica</v>
          </cell>
          <cell r="B627" t="str">
            <v>Exacte</v>
          </cell>
          <cell r="C627">
            <v>119047</v>
          </cell>
          <cell r="D627">
            <v>119047</v>
          </cell>
          <cell r="E627" t="str">
            <v>Idotea metallica</v>
          </cell>
          <cell r="F627" t="str">
            <v>accepted (WoRMS 04/08/2016)</v>
          </cell>
          <cell r="G627" t="str">
            <v>1</v>
          </cell>
          <cell r="H627" t="str">
            <v>0</v>
          </cell>
          <cell r="I627" t="str">
            <v>0</v>
          </cell>
          <cell r="J627" t="str">
            <v>0</v>
          </cell>
          <cell r="K627" t="str">
            <v>Non</v>
          </cell>
          <cell r="L627" t="str">
            <v>119047</v>
          </cell>
          <cell r="M627">
            <v>41187</v>
          </cell>
        </row>
        <row r="628">
          <cell r="A628" t="str">
            <v>Idotea neglecta</v>
          </cell>
          <cell r="B628" t="str">
            <v>Exacte</v>
          </cell>
          <cell r="C628">
            <v>119048</v>
          </cell>
          <cell r="D628">
            <v>119048</v>
          </cell>
          <cell r="E628" t="str">
            <v>Idotea neglecta</v>
          </cell>
          <cell r="F628" t="str">
            <v>accepted (WoRMS 04/08/2016)</v>
          </cell>
          <cell r="G628" t="str">
            <v>1</v>
          </cell>
          <cell r="H628" t="str">
            <v>0</v>
          </cell>
          <cell r="I628" t="str">
            <v>0</v>
          </cell>
          <cell r="J628" t="str">
            <v>0</v>
          </cell>
          <cell r="K628" t="str">
            <v>Non</v>
          </cell>
          <cell r="L628" t="str">
            <v>119048</v>
          </cell>
          <cell r="M628">
            <v>24699</v>
          </cell>
        </row>
        <row r="629">
          <cell r="A629" t="str">
            <v>Idotea pelagica</v>
          </cell>
          <cell r="B629" t="str">
            <v>Exacte</v>
          </cell>
          <cell r="C629">
            <v>119050</v>
          </cell>
          <cell r="D629">
            <v>119050</v>
          </cell>
          <cell r="E629" t="str">
            <v>Idotea pelagica</v>
          </cell>
          <cell r="F629" t="str">
            <v>accepted (WoRMS 04/08/2016)</v>
          </cell>
          <cell r="G629" t="str">
            <v>1</v>
          </cell>
          <cell r="H629" t="str">
            <v>0</v>
          </cell>
          <cell r="I629" t="str">
            <v>0</v>
          </cell>
          <cell r="J629" t="str">
            <v>0</v>
          </cell>
          <cell r="K629" t="str">
            <v>Non</v>
          </cell>
          <cell r="L629" t="str">
            <v>119050</v>
          </cell>
          <cell r="M629">
            <v>24700</v>
          </cell>
        </row>
        <row r="630">
          <cell r="A630" t="str">
            <v>Idoteidae</v>
          </cell>
          <cell r="B630" t="str">
            <v>Exacte</v>
          </cell>
          <cell r="C630">
            <v>118283</v>
          </cell>
          <cell r="D630">
            <v>118283</v>
          </cell>
          <cell r="E630" t="str">
            <v>Idoteidae</v>
          </cell>
          <cell r="F630" t="str">
            <v>accepted (WoRMS 04/08/2016)</v>
          </cell>
          <cell r="G630" t="str">
            <v>1</v>
          </cell>
          <cell r="H630" t="str">
            <v>0</v>
          </cell>
          <cell r="I630" t="str">
            <v>0</v>
          </cell>
          <cell r="J630" t="str">
            <v>0</v>
          </cell>
          <cell r="K630" t="str">
            <v>Non</v>
          </cell>
          <cell r="L630" t="str">
            <v>118283</v>
          </cell>
          <cell r="M630">
            <v>23763</v>
          </cell>
        </row>
        <row r="631">
          <cell r="A631" t="str">
            <v>Idunella dentipalma</v>
          </cell>
          <cell r="B631" t="str">
            <v>Exacte</v>
          </cell>
          <cell r="C631">
            <v>754198</v>
          </cell>
          <cell r="D631">
            <v>754198</v>
          </cell>
          <cell r="E631" t="str">
            <v>Idunella dentipalma</v>
          </cell>
          <cell r="F631" t="str">
            <v>accepted (WoRMS 04/08/2016)</v>
          </cell>
          <cell r="G631" t="str">
            <v>1</v>
          </cell>
          <cell r="H631" t="str">
            <v>0</v>
          </cell>
          <cell r="I631" t="str">
            <v>0</v>
          </cell>
          <cell r="J631" t="str">
            <v>0</v>
          </cell>
          <cell r="K631" t="str">
            <v>Non</v>
          </cell>
          <cell r="L631" t="str">
            <v>754198</v>
          </cell>
          <cell r="M631">
            <v>39579</v>
          </cell>
        </row>
        <row r="632">
          <cell r="A632" t="str">
            <v>Idunella picta</v>
          </cell>
          <cell r="B632" t="str">
            <v>Exacte</v>
          </cell>
          <cell r="C632">
            <v>179650</v>
          </cell>
          <cell r="D632">
            <v>179650</v>
          </cell>
          <cell r="E632" t="str">
            <v>Idunella picta</v>
          </cell>
          <cell r="F632" t="str">
            <v>accepted (WoRMS 04/08/2016)</v>
          </cell>
          <cell r="G632" t="str">
            <v>1</v>
          </cell>
          <cell r="H632" t="str">
            <v>0</v>
          </cell>
          <cell r="I632" t="str">
            <v>0</v>
          </cell>
          <cell r="J632" t="str">
            <v>0</v>
          </cell>
          <cell r="K632" t="str">
            <v>Non</v>
          </cell>
          <cell r="L632" t="str">
            <v>179650</v>
          </cell>
          <cell r="M632">
            <v>39580</v>
          </cell>
        </row>
        <row r="633">
          <cell r="A633" t="str">
            <v>Inachus dorsettensis</v>
          </cell>
          <cell r="B633" t="str">
            <v>Exacte</v>
          </cell>
          <cell r="C633">
            <v>107327</v>
          </cell>
          <cell r="D633">
            <v>107327</v>
          </cell>
          <cell r="E633" t="str">
            <v>Inachus dorsettensis</v>
          </cell>
          <cell r="F633" t="str">
            <v>accepted (WoRMS 04/08/2016)</v>
          </cell>
          <cell r="G633" t="str">
            <v>1</v>
          </cell>
          <cell r="H633" t="str">
            <v>0</v>
          </cell>
          <cell r="I633" t="str">
            <v>0</v>
          </cell>
          <cell r="J633" t="str">
            <v>0</v>
          </cell>
          <cell r="K633" t="str">
            <v>Non</v>
          </cell>
          <cell r="L633" t="str">
            <v>107327</v>
          </cell>
          <cell r="M633">
            <v>3997</v>
          </cell>
        </row>
        <row r="634">
          <cell r="A634" t="str">
            <v>Inachus phalangium</v>
          </cell>
          <cell r="B634" t="str">
            <v>Exacte</v>
          </cell>
          <cell r="C634">
            <v>107333</v>
          </cell>
          <cell r="D634">
            <v>107333</v>
          </cell>
          <cell r="E634" t="str">
            <v>Inachus phalangium</v>
          </cell>
          <cell r="F634" t="str">
            <v>accepted (WoRMS 04/08/2016)</v>
          </cell>
          <cell r="G634" t="str">
            <v>1</v>
          </cell>
          <cell r="H634" t="str">
            <v>0</v>
          </cell>
          <cell r="I634" t="str">
            <v>0</v>
          </cell>
          <cell r="J634" t="str">
            <v>0</v>
          </cell>
          <cell r="K634" t="str">
            <v>Non</v>
          </cell>
          <cell r="L634" t="str">
            <v>107333</v>
          </cell>
          <cell r="M634">
            <v>3999</v>
          </cell>
        </row>
        <row r="635">
          <cell r="A635" t="str">
            <v>Inermonephtys inermis</v>
          </cell>
          <cell r="B635" t="str">
            <v>Exacte</v>
          </cell>
          <cell r="C635">
            <v>130346</v>
          </cell>
          <cell r="D635">
            <v>130346</v>
          </cell>
          <cell r="E635" t="str">
            <v>Inermonephtys inermis</v>
          </cell>
          <cell r="F635" t="str">
            <v>accepted (WoRMS 04/08/2016)</v>
          </cell>
          <cell r="G635" t="str">
            <v>1</v>
          </cell>
          <cell r="H635" t="str">
            <v>0</v>
          </cell>
          <cell r="I635" t="str">
            <v>0</v>
          </cell>
          <cell r="J635" t="str">
            <v>0</v>
          </cell>
          <cell r="K635" t="str">
            <v>Non</v>
          </cell>
          <cell r="L635" t="str">
            <v>130346</v>
          </cell>
          <cell r="M635">
            <v>29351</v>
          </cell>
        </row>
        <row r="636">
          <cell r="A636" t="str">
            <v>Iphimedia eblanae</v>
          </cell>
          <cell r="B636" t="str">
            <v>Exacte</v>
          </cell>
          <cell r="C636">
            <v>102342</v>
          </cell>
          <cell r="D636">
            <v>102342</v>
          </cell>
          <cell r="E636" t="str">
            <v>Iphimedia eblanae</v>
          </cell>
          <cell r="F636" t="str">
            <v>accepted (WoRMS 17/01/2017)</v>
          </cell>
          <cell r="G636" t="str">
            <v>1</v>
          </cell>
          <cell r="H636" t="str">
            <v>0</v>
          </cell>
          <cell r="I636" t="str">
            <v>0</v>
          </cell>
          <cell r="J636" t="str">
            <v>0</v>
          </cell>
          <cell r="K636" t="str">
            <v>Non</v>
          </cell>
          <cell r="L636" t="str">
            <v>102342</v>
          </cell>
          <cell r="M636">
            <v>29691</v>
          </cell>
        </row>
        <row r="637">
          <cell r="A637" t="str">
            <v>Iphimedia minuta</v>
          </cell>
          <cell r="B637" t="str">
            <v>Exacte</v>
          </cell>
          <cell r="C637">
            <v>102345</v>
          </cell>
          <cell r="D637">
            <v>102345</v>
          </cell>
          <cell r="E637" t="str">
            <v>Iphimedia minuta</v>
          </cell>
          <cell r="F637" t="str">
            <v>accepted (WoRMS 20/05/2015)</v>
          </cell>
          <cell r="G637" t="str">
            <v>1</v>
          </cell>
          <cell r="H637" t="str">
            <v>0</v>
          </cell>
          <cell r="I637" t="str">
            <v>0</v>
          </cell>
          <cell r="J637" t="str">
            <v>0</v>
          </cell>
          <cell r="K637" t="str">
            <v>Non</v>
          </cell>
          <cell r="L637" t="str">
            <v>102345</v>
          </cell>
          <cell r="M637">
            <v>29716</v>
          </cell>
        </row>
        <row r="638">
          <cell r="A638" t="str">
            <v>Iphimedia obesa</v>
          </cell>
          <cell r="B638" t="str">
            <v>Exacte</v>
          </cell>
          <cell r="C638">
            <v>102347</v>
          </cell>
          <cell r="D638">
            <v>102347</v>
          </cell>
          <cell r="E638" t="str">
            <v>Iphimedia obesa</v>
          </cell>
          <cell r="F638" t="str">
            <v>accepted (WoRMS 17/01/2017)</v>
          </cell>
          <cell r="G638" t="str">
            <v>1</v>
          </cell>
          <cell r="H638" t="str">
            <v>0</v>
          </cell>
          <cell r="I638" t="str">
            <v>0</v>
          </cell>
          <cell r="J638" t="str">
            <v>0</v>
          </cell>
          <cell r="K638" t="str">
            <v>Non</v>
          </cell>
          <cell r="L638" t="str">
            <v>102347</v>
          </cell>
          <cell r="M638">
            <v>29701</v>
          </cell>
        </row>
        <row r="639">
          <cell r="A639" t="str">
            <v>Iphinoe</v>
          </cell>
          <cell r="B639" t="str">
            <v>Exacte</v>
          </cell>
          <cell r="C639">
            <v>110391</v>
          </cell>
          <cell r="D639">
            <v>110391</v>
          </cell>
          <cell r="E639" t="str">
            <v>Iphinoe</v>
          </cell>
          <cell r="F639" t="str">
            <v>accepted (WoRMS 17/01/2017)</v>
          </cell>
          <cell r="G639" t="str">
            <v>1</v>
          </cell>
          <cell r="H639" t="str">
            <v>0</v>
          </cell>
          <cell r="I639" t="str">
            <v>0</v>
          </cell>
          <cell r="J639" t="str">
            <v>0</v>
          </cell>
          <cell r="K639" t="str">
            <v>Non</v>
          </cell>
          <cell r="L639" t="str">
            <v>110391</v>
          </cell>
          <cell r="M639">
            <v>24174</v>
          </cell>
        </row>
        <row r="640">
          <cell r="A640" t="str">
            <v>Iphinoe serrata</v>
          </cell>
          <cell r="B640" t="str">
            <v>Exacte</v>
          </cell>
          <cell r="C640">
            <v>110460</v>
          </cell>
          <cell r="D640">
            <v>110460</v>
          </cell>
          <cell r="E640" t="str">
            <v>Iphinoe serrata</v>
          </cell>
          <cell r="F640" t="str">
            <v>accepted (WoRMS 17/01/2017)</v>
          </cell>
          <cell r="G640" t="str">
            <v>1</v>
          </cell>
          <cell r="H640" t="str">
            <v>0</v>
          </cell>
          <cell r="I640" t="str">
            <v>0</v>
          </cell>
          <cell r="J640" t="str">
            <v>0</v>
          </cell>
          <cell r="K640" t="str">
            <v>Non</v>
          </cell>
          <cell r="L640" t="str">
            <v>110460</v>
          </cell>
          <cell r="M640">
            <v>24701</v>
          </cell>
        </row>
        <row r="641">
          <cell r="A641" t="str">
            <v>Iphinoe tenella</v>
          </cell>
          <cell r="B641" t="str">
            <v>Exacte</v>
          </cell>
          <cell r="C641">
            <v>110461</v>
          </cell>
          <cell r="D641">
            <v>110461</v>
          </cell>
          <cell r="E641" t="str">
            <v>Iphinoe tenella</v>
          </cell>
          <cell r="F641" t="str">
            <v>accepted (WoRMS 17/01/2017)</v>
          </cell>
          <cell r="G641" t="str">
            <v>1</v>
          </cell>
          <cell r="H641" t="str">
            <v>0</v>
          </cell>
          <cell r="I641" t="str">
            <v>0</v>
          </cell>
          <cell r="J641" t="str">
            <v>0</v>
          </cell>
          <cell r="K641" t="str">
            <v>Non</v>
          </cell>
          <cell r="L641" t="str">
            <v>110461</v>
          </cell>
          <cell r="M641">
            <v>24702</v>
          </cell>
        </row>
        <row r="642">
          <cell r="A642" t="str">
            <v>Iphinoe trispinosa</v>
          </cell>
          <cell r="B642" t="str">
            <v>Exacte</v>
          </cell>
          <cell r="C642">
            <v>110462</v>
          </cell>
          <cell r="D642">
            <v>110462</v>
          </cell>
          <cell r="E642" t="str">
            <v>Iphinoe trispinosa</v>
          </cell>
          <cell r="F642" t="str">
            <v>accepted (WoRMS 17/01/2017)</v>
          </cell>
          <cell r="G642" t="str">
            <v>1</v>
          </cell>
          <cell r="H642" t="str">
            <v>0</v>
          </cell>
          <cell r="I642" t="str">
            <v>0</v>
          </cell>
          <cell r="J642" t="str">
            <v>0</v>
          </cell>
          <cell r="K642" t="str">
            <v>Non</v>
          </cell>
          <cell r="L642" t="str">
            <v>110462</v>
          </cell>
          <cell r="M642">
            <v>24703</v>
          </cell>
        </row>
        <row r="643">
          <cell r="A643" t="str">
            <v>Irus irus</v>
          </cell>
          <cell r="B643" t="str">
            <v>Exacte</v>
          </cell>
          <cell r="C643">
            <v>141917</v>
          </cell>
          <cell r="D643">
            <v>141917</v>
          </cell>
          <cell r="E643" t="str">
            <v>Irus irus</v>
          </cell>
          <cell r="F643" t="str">
            <v>accepted (WoRMS 04/08/2016)</v>
          </cell>
          <cell r="G643" t="str">
            <v>1</v>
          </cell>
          <cell r="H643" t="str">
            <v>0</v>
          </cell>
          <cell r="I643" t="str">
            <v>0</v>
          </cell>
          <cell r="J643" t="str">
            <v>0</v>
          </cell>
          <cell r="K643" t="str">
            <v>Non</v>
          </cell>
          <cell r="L643" t="str">
            <v>141917</v>
          </cell>
          <cell r="M643">
            <v>29208</v>
          </cell>
        </row>
        <row r="644">
          <cell r="A644" t="str">
            <v>Isaeidae</v>
          </cell>
          <cell r="B644" t="str">
            <v>Exacte</v>
          </cell>
          <cell r="C644">
            <v>101388</v>
          </cell>
          <cell r="D644">
            <v>101388</v>
          </cell>
          <cell r="E644" t="str">
            <v>Isaeidae</v>
          </cell>
          <cell r="F644" t="str">
            <v>accepted (WoRMS 17/01/2017)</v>
          </cell>
          <cell r="G644" t="str">
            <v>1</v>
          </cell>
          <cell r="H644" t="str">
            <v>0</v>
          </cell>
          <cell r="I644" t="str">
            <v>0</v>
          </cell>
          <cell r="J644" t="str">
            <v>0</v>
          </cell>
          <cell r="K644" t="str">
            <v>Non</v>
          </cell>
          <cell r="L644" t="str">
            <v>101388</v>
          </cell>
          <cell r="M644">
            <v>23297</v>
          </cell>
        </row>
        <row r="645">
          <cell r="A645" t="str">
            <v>Ischyrocerus anguipes</v>
          </cell>
          <cell r="B645" t="str">
            <v>Exacte</v>
          </cell>
          <cell r="C645">
            <v>102412</v>
          </cell>
          <cell r="D645">
            <v>102412</v>
          </cell>
          <cell r="E645" t="str">
            <v>Ischyrocerus anguipes</v>
          </cell>
          <cell r="F645" t="str">
            <v>accepted (WoRMS 17/01/2017)</v>
          </cell>
          <cell r="G645" t="str">
            <v>1</v>
          </cell>
          <cell r="H645" t="str">
            <v>0</v>
          </cell>
          <cell r="I645" t="str">
            <v>0</v>
          </cell>
          <cell r="J645" t="str">
            <v>0</v>
          </cell>
          <cell r="K645" t="str">
            <v>Non</v>
          </cell>
          <cell r="L645" t="str">
            <v>102412</v>
          </cell>
          <cell r="M645">
            <v>34182</v>
          </cell>
        </row>
        <row r="646">
          <cell r="A646" t="str">
            <v>Isopoda</v>
          </cell>
          <cell r="B646" t="str">
            <v>Exacte</v>
          </cell>
          <cell r="C646">
            <v>1131</v>
          </cell>
          <cell r="D646">
            <v>1131</v>
          </cell>
          <cell r="E646" t="str">
            <v>Isopoda</v>
          </cell>
          <cell r="F646" t="str">
            <v>accepted (WoRMS 04/08/2016)</v>
          </cell>
          <cell r="G646" t="str">
            <v>1</v>
          </cell>
          <cell r="H646" t="str">
            <v>0</v>
          </cell>
          <cell r="I646" t="str">
            <v>0</v>
          </cell>
          <cell r="J646" t="str">
            <v>0</v>
          </cell>
          <cell r="K646" t="str">
            <v>Non</v>
          </cell>
          <cell r="L646" t="str">
            <v>1131</v>
          </cell>
          <cell r="M646">
            <v>3165</v>
          </cell>
        </row>
        <row r="647">
          <cell r="A647" t="str">
            <v>Janira maculosa</v>
          </cell>
          <cell r="B647" t="str">
            <v>Exacte</v>
          </cell>
          <cell r="C647">
            <v>118732</v>
          </cell>
          <cell r="D647">
            <v>118732</v>
          </cell>
          <cell r="E647" t="str">
            <v>Janira maculosa</v>
          </cell>
          <cell r="F647" t="str">
            <v>accepted (WoRMS 04/08/2016)</v>
          </cell>
          <cell r="G647" t="str">
            <v>1</v>
          </cell>
          <cell r="H647" t="str">
            <v>0</v>
          </cell>
          <cell r="I647" t="str">
            <v>0</v>
          </cell>
          <cell r="J647" t="str">
            <v>0</v>
          </cell>
          <cell r="K647" t="str">
            <v>Non</v>
          </cell>
          <cell r="L647" t="str">
            <v>118732</v>
          </cell>
          <cell r="M647">
            <v>24706</v>
          </cell>
        </row>
        <row r="648">
          <cell r="A648" t="str">
            <v>Janua</v>
          </cell>
          <cell r="B648" t="str">
            <v>Exacte</v>
          </cell>
          <cell r="C648">
            <v>129631</v>
          </cell>
          <cell r="D648">
            <v>129631</v>
          </cell>
          <cell r="E648" t="str">
            <v>Janua</v>
          </cell>
          <cell r="F648" t="str">
            <v>accepted (WoRMS 04/08/2016)</v>
          </cell>
          <cell r="G648" t="str">
            <v>1</v>
          </cell>
          <cell r="H648" t="str">
            <v>0</v>
          </cell>
          <cell r="I648" t="str">
            <v>0</v>
          </cell>
          <cell r="J648" t="str">
            <v>0</v>
          </cell>
          <cell r="K648" t="str">
            <v>Non</v>
          </cell>
          <cell r="L648" t="str">
            <v>129631</v>
          </cell>
          <cell r="M648">
            <v>24178</v>
          </cell>
        </row>
        <row r="649">
          <cell r="A649" t="str">
            <v>Jasmineira elegans</v>
          </cell>
          <cell r="B649" t="str">
            <v>Exacte</v>
          </cell>
          <cell r="C649">
            <v>130921</v>
          </cell>
          <cell r="D649">
            <v>130921</v>
          </cell>
          <cell r="E649" t="str">
            <v>Jasmineira elegans</v>
          </cell>
          <cell r="F649" t="str">
            <v>accepted (WoRMS 04/08/2016)</v>
          </cell>
          <cell r="G649" t="str">
            <v>1</v>
          </cell>
          <cell r="H649" t="str">
            <v>0</v>
          </cell>
          <cell r="I649" t="str">
            <v>0</v>
          </cell>
          <cell r="J649" t="str">
            <v>0</v>
          </cell>
          <cell r="K649" t="str">
            <v>Non</v>
          </cell>
          <cell r="L649" t="str">
            <v>130921</v>
          </cell>
          <cell r="M649">
            <v>23767</v>
          </cell>
        </row>
        <row r="650">
          <cell r="A650" t="str">
            <v>Jassa</v>
          </cell>
          <cell r="B650" t="str">
            <v>Exacte</v>
          </cell>
          <cell r="C650">
            <v>101571</v>
          </cell>
          <cell r="D650">
            <v>101571</v>
          </cell>
          <cell r="E650" t="str">
            <v>Jassa</v>
          </cell>
          <cell r="F650" t="str">
            <v>accepted (WoRMS 17/01/2017)</v>
          </cell>
          <cell r="G650" t="str">
            <v>1</v>
          </cell>
          <cell r="H650" t="str">
            <v>0</v>
          </cell>
          <cell r="I650" t="str">
            <v>0</v>
          </cell>
          <cell r="J650" t="str">
            <v>0</v>
          </cell>
          <cell r="K650" t="str">
            <v>Non</v>
          </cell>
          <cell r="L650" t="str">
            <v>101571</v>
          </cell>
          <cell r="M650">
            <v>23768</v>
          </cell>
        </row>
        <row r="651">
          <cell r="A651" t="str">
            <v>Jassa falcata</v>
          </cell>
          <cell r="B651" t="str">
            <v>Exacte</v>
          </cell>
          <cell r="C651">
            <v>102431</v>
          </cell>
          <cell r="D651">
            <v>102431</v>
          </cell>
          <cell r="E651" t="str">
            <v>Jassa falcata</v>
          </cell>
          <cell r="F651" t="str">
            <v>accepted (WoRMS 17/01/2017)</v>
          </cell>
          <cell r="G651" t="str">
            <v>1</v>
          </cell>
          <cell r="H651" t="str">
            <v>0</v>
          </cell>
          <cell r="I651" t="str">
            <v>0</v>
          </cell>
          <cell r="J651" t="str">
            <v>0</v>
          </cell>
          <cell r="K651" t="str">
            <v>Non</v>
          </cell>
          <cell r="L651" t="str">
            <v>102431</v>
          </cell>
          <cell r="M651">
            <v>24179</v>
          </cell>
        </row>
        <row r="652">
          <cell r="A652" t="str">
            <v>Jassa marmorata</v>
          </cell>
          <cell r="B652" t="str">
            <v>Exacte</v>
          </cell>
          <cell r="C652">
            <v>102433</v>
          </cell>
          <cell r="D652">
            <v>102433</v>
          </cell>
          <cell r="E652" t="str">
            <v>Jassa marmorata</v>
          </cell>
          <cell r="F652" t="str">
            <v>accepted (WoRMS 17/01/2017)</v>
          </cell>
          <cell r="G652" t="str">
            <v>1</v>
          </cell>
          <cell r="H652" t="str">
            <v>0</v>
          </cell>
          <cell r="I652" t="str">
            <v>0</v>
          </cell>
          <cell r="J652" t="str">
            <v>0</v>
          </cell>
          <cell r="K652" t="str">
            <v>Non</v>
          </cell>
          <cell r="L652" t="str">
            <v>102433</v>
          </cell>
          <cell r="M652">
            <v>29717</v>
          </cell>
        </row>
        <row r="653">
          <cell r="A653" t="str">
            <v>Jassa pusilla</v>
          </cell>
          <cell r="B653" t="str">
            <v>Exacte</v>
          </cell>
          <cell r="C653">
            <v>102437</v>
          </cell>
          <cell r="D653">
            <v>102437</v>
          </cell>
          <cell r="E653" t="str">
            <v>Jassa pusilla</v>
          </cell>
          <cell r="F653" t="str">
            <v>accepted (WoRMS 17/01/2017)</v>
          </cell>
          <cell r="G653" t="str">
            <v>1</v>
          </cell>
          <cell r="H653" t="str">
            <v>0</v>
          </cell>
          <cell r="I653" t="str">
            <v>0</v>
          </cell>
          <cell r="J653" t="str">
            <v>0</v>
          </cell>
          <cell r="K653" t="str">
            <v>Non</v>
          </cell>
          <cell r="L653" t="str">
            <v>102437</v>
          </cell>
          <cell r="M653">
            <v>26262</v>
          </cell>
        </row>
        <row r="654">
          <cell r="A654" t="str">
            <v>Joeropsis brevicornis</v>
          </cell>
          <cell r="B654" t="str">
            <v>Exacte</v>
          </cell>
          <cell r="C654">
            <v>118738</v>
          </cell>
          <cell r="D654">
            <v>118738</v>
          </cell>
          <cell r="E654" t="str">
            <v>Joeropsis brevicornis</v>
          </cell>
          <cell r="F654" t="str">
            <v>accepted (WoRMS 04/08/2016)</v>
          </cell>
          <cell r="G654" t="str">
            <v>1</v>
          </cell>
          <cell r="H654" t="str">
            <v>0</v>
          </cell>
          <cell r="I654" t="str">
            <v>0</v>
          </cell>
          <cell r="J654" t="str">
            <v>0</v>
          </cell>
          <cell r="K654" t="str">
            <v>Non</v>
          </cell>
          <cell r="L654" t="str">
            <v>118738</v>
          </cell>
          <cell r="M654">
            <v>35118</v>
          </cell>
        </row>
        <row r="655">
          <cell r="A655" t="str">
            <v>Johnstonia clymenoides</v>
          </cell>
          <cell r="B655" t="str">
            <v>Exacte</v>
          </cell>
          <cell r="C655">
            <v>130298</v>
          </cell>
          <cell r="D655">
            <v>130298</v>
          </cell>
          <cell r="E655" t="str">
            <v>Johnstonia clymenoides</v>
          </cell>
          <cell r="F655" t="str">
            <v>accepted (WoRMS 04/08/2016)</v>
          </cell>
          <cell r="G655" t="str">
            <v>1</v>
          </cell>
          <cell r="H655" t="str">
            <v>0</v>
          </cell>
          <cell r="I655" t="str">
            <v>0</v>
          </cell>
          <cell r="J655" t="str">
            <v>0</v>
          </cell>
          <cell r="K655" t="str">
            <v>Non</v>
          </cell>
          <cell r="L655" t="str">
            <v>130298</v>
          </cell>
          <cell r="M655">
            <v>24709</v>
          </cell>
        </row>
        <row r="656">
          <cell r="A656" t="str">
            <v>Jorunna tomentosa</v>
          </cell>
          <cell r="B656" t="str">
            <v>Non trouvé</v>
          </cell>
        </row>
        <row r="657">
          <cell r="A657" t="str">
            <v>Jujubinus</v>
          </cell>
          <cell r="B657" t="str">
            <v>Exacte</v>
          </cell>
          <cell r="C657">
            <v>138591</v>
          </cell>
          <cell r="D657">
            <v>138591</v>
          </cell>
          <cell r="E657" t="str">
            <v>Jujubinus</v>
          </cell>
          <cell r="F657" t="str">
            <v>accepted (WoRMS 04/08/2016)</v>
          </cell>
          <cell r="G657" t="str">
            <v>1</v>
          </cell>
          <cell r="H657" t="str">
            <v>0</v>
          </cell>
          <cell r="I657" t="str">
            <v>0</v>
          </cell>
          <cell r="J657" t="str">
            <v>0</v>
          </cell>
          <cell r="K657" t="str">
            <v>Non</v>
          </cell>
          <cell r="L657" t="str">
            <v>138591</v>
          </cell>
          <cell r="M657">
            <v>24181</v>
          </cell>
        </row>
        <row r="658">
          <cell r="A658" t="str">
            <v>Jujubinus exasperatus</v>
          </cell>
          <cell r="B658" t="str">
            <v>Exacte</v>
          </cell>
          <cell r="C658">
            <v>141807</v>
          </cell>
          <cell r="D658">
            <v>141807</v>
          </cell>
          <cell r="E658" t="str">
            <v>Jujubinus exasperatus</v>
          </cell>
          <cell r="F658" t="str">
            <v>accepted (WoRMS 04/08/2016)</v>
          </cell>
          <cell r="G658" t="str">
            <v>1</v>
          </cell>
          <cell r="H658" t="str">
            <v>0</v>
          </cell>
          <cell r="I658" t="str">
            <v>0</v>
          </cell>
          <cell r="J658" t="str">
            <v>0</v>
          </cell>
          <cell r="K658" t="str">
            <v>Non</v>
          </cell>
          <cell r="L658" t="str">
            <v>141807</v>
          </cell>
          <cell r="M658">
            <v>26258</v>
          </cell>
        </row>
        <row r="659">
          <cell r="A659" t="str">
            <v>Jujubinus montagui</v>
          </cell>
          <cell r="B659" t="str">
            <v>Exacte</v>
          </cell>
          <cell r="C659">
            <v>141811</v>
          </cell>
          <cell r="D659">
            <v>141811</v>
          </cell>
          <cell r="E659" t="str">
            <v>Jujubinus montagui</v>
          </cell>
          <cell r="F659" t="str">
            <v>accepted (WoRMS 04/08/2016)</v>
          </cell>
          <cell r="G659" t="str">
            <v>1</v>
          </cell>
          <cell r="H659" t="str">
            <v>0</v>
          </cell>
          <cell r="I659" t="str">
            <v>0</v>
          </cell>
          <cell r="J659" t="str">
            <v>0</v>
          </cell>
          <cell r="K659" t="str">
            <v>Non</v>
          </cell>
          <cell r="L659" t="str">
            <v>141811</v>
          </cell>
          <cell r="M659">
            <v>26255</v>
          </cell>
        </row>
        <row r="660">
          <cell r="A660" t="str">
            <v>Jujubinus striatus</v>
          </cell>
          <cell r="B660" t="str">
            <v>Exacte</v>
          </cell>
          <cell r="C660">
            <v>141815</v>
          </cell>
          <cell r="D660">
            <v>141815</v>
          </cell>
          <cell r="E660" t="str">
            <v>Jujubinus striatus</v>
          </cell>
          <cell r="F660" t="str">
            <v>accepted (WoRMS 04/08/2016)</v>
          </cell>
          <cell r="G660" t="str">
            <v>1</v>
          </cell>
          <cell r="H660" t="str">
            <v>0</v>
          </cell>
          <cell r="I660" t="str">
            <v>0</v>
          </cell>
          <cell r="J660" t="str">
            <v>0</v>
          </cell>
          <cell r="K660" t="str">
            <v>Non</v>
          </cell>
          <cell r="L660" t="str">
            <v>141815</v>
          </cell>
          <cell r="M660">
            <v>24710</v>
          </cell>
        </row>
        <row r="661">
          <cell r="A661" t="str">
            <v>Kefersteinia cirrata</v>
          </cell>
          <cell r="B661" t="str">
            <v>levenshtein = 1</v>
          </cell>
          <cell r="C661">
            <v>130164</v>
          </cell>
          <cell r="D661">
            <v>152249</v>
          </cell>
          <cell r="E661" t="str">
            <v>Kefersteinia cirrhata</v>
          </cell>
          <cell r="F661" t="str">
            <v>unaccepted (superseded subsequent combination) (WoRMS 23/08/2016)</v>
          </cell>
          <cell r="G661" t="str">
            <v>0</v>
          </cell>
          <cell r="H661" t="str">
            <v>0</v>
          </cell>
          <cell r="I661" t="str">
            <v>0</v>
          </cell>
          <cell r="J661" t="str">
            <v>0</v>
          </cell>
          <cell r="K661" t="str">
            <v>Oui</v>
          </cell>
          <cell r="L661" t="str">
            <v>130164</v>
          </cell>
          <cell r="M661">
            <v>35437</v>
          </cell>
        </row>
        <row r="662">
          <cell r="A662" t="str">
            <v>Kellia suborbicularis</v>
          </cell>
          <cell r="B662" t="str">
            <v>Exacte</v>
          </cell>
          <cell r="C662">
            <v>140161</v>
          </cell>
          <cell r="D662">
            <v>140161</v>
          </cell>
          <cell r="E662" t="str">
            <v>Kellia suborbicularis</v>
          </cell>
          <cell r="F662" t="str">
            <v>accepted (WoRMS 04/08/2016)</v>
          </cell>
          <cell r="G662" t="str">
            <v>1</v>
          </cell>
          <cell r="H662" t="str">
            <v>0</v>
          </cell>
          <cell r="I662" t="str">
            <v>0</v>
          </cell>
          <cell r="J662" t="str">
            <v>0</v>
          </cell>
          <cell r="K662" t="str">
            <v>Non</v>
          </cell>
          <cell r="L662" t="str">
            <v>140161</v>
          </cell>
          <cell r="M662">
            <v>25160</v>
          </cell>
        </row>
        <row r="663">
          <cell r="A663" t="str">
            <v>Kurtiella bidentata</v>
          </cell>
          <cell r="B663" t="str">
            <v>Exacte</v>
          </cell>
          <cell r="C663">
            <v>60001941</v>
          </cell>
          <cell r="D663">
            <v>60001881</v>
          </cell>
          <cell r="E663" t="str">
            <v>Kurtiella bidentata</v>
          </cell>
          <cell r="F663" t="str">
            <v>accepted (WoRMS 04/08/2016)</v>
          </cell>
          <cell r="G663" t="str">
            <v>1</v>
          </cell>
          <cell r="H663" t="str">
            <v>0</v>
          </cell>
          <cell r="I663" t="str">
            <v>0</v>
          </cell>
          <cell r="J663" t="str">
            <v>0</v>
          </cell>
          <cell r="K663" t="str">
            <v>Non</v>
          </cell>
          <cell r="L663" t="str">
            <v>345281</v>
          </cell>
          <cell r="M663">
            <v>24183</v>
          </cell>
        </row>
        <row r="664">
          <cell r="A664" t="str">
            <v>Labridae</v>
          </cell>
          <cell r="B664" t="str">
            <v>Exacte</v>
          </cell>
          <cell r="C664">
            <v>125541</v>
          </cell>
          <cell r="D664">
            <v>125541</v>
          </cell>
          <cell r="E664" t="str">
            <v>Labridae</v>
          </cell>
          <cell r="F664" t="str">
            <v>accepted (WoRMS 04/08/2016)</v>
          </cell>
          <cell r="G664" t="str">
            <v>1</v>
          </cell>
          <cell r="H664" t="str">
            <v>0</v>
          </cell>
          <cell r="I664" t="str">
            <v>0</v>
          </cell>
          <cell r="J664" t="str">
            <v>0</v>
          </cell>
          <cell r="K664" t="str">
            <v>Non</v>
          </cell>
          <cell r="L664" t="str">
            <v>125541</v>
          </cell>
          <cell r="M664">
            <v>3457</v>
          </cell>
        </row>
        <row r="665">
          <cell r="A665" t="str">
            <v>Labrus bergylta</v>
          </cell>
          <cell r="B665" t="str">
            <v>Exacte</v>
          </cell>
          <cell r="C665">
            <v>126965</v>
          </cell>
          <cell r="D665">
            <v>126965</v>
          </cell>
          <cell r="E665" t="str">
            <v>Labrus bergylta</v>
          </cell>
          <cell r="F665" t="str">
            <v>accepted (WoRMS 04/08/2016)</v>
          </cell>
          <cell r="G665" t="str">
            <v>1</v>
          </cell>
          <cell r="H665" t="str">
            <v>0</v>
          </cell>
          <cell r="I665" t="str">
            <v>0</v>
          </cell>
          <cell r="J665" t="str">
            <v>0</v>
          </cell>
          <cell r="K665" t="str">
            <v>Non</v>
          </cell>
          <cell r="L665" t="str">
            <v>126965</v>
          </cell>
          <cell r="M665">
            <v>3463</v>
          </cell>
        </row>
        <row r="666">
          <cell r="A666" t="str">
            <v>Lacuna pallidula</v>
          </cell>
          <cell r="B666" t="str">
            <v>Exacte</v>
          </cell>
          <cell r="C666">
            <v>140168</v>
          </cell>
          <cell r="D666">
            <v>140168</v>
          </cell>
          <cell r="E666" t="str">
            <v>Lacuna pallidula</v>
          </cell>
          <cell r="F666" t="str">
            <v>accepted (WoRMS 04/08/2016)</v>
          </cell>
          <cell r="G666" t="str">
            <v>1</v>
          </cell>
          <cell r="H666" t="str">
            <v>0</v>
          </cell>
          <cell r="I666" t="str">
            <v>0</v>
          </cell>
          <cell r="J666" t="str">
            <v>0</v>
          </cell>
          <cell r="K666" t="str">
            <v>Non</v>
          </cell>
          <cell r="L666" t="str">
            <v>140168</v>
          </cell>
          <cell r="M666">
            <v>35301</v>
          </cell>
        </row>
        <row r="667">
          <cell r="A667" t="str">
            <v>Lacuna parva</v>
          </cell>
          <cell r="B667" t="str">
            <v>Exacte</v>
          </cell>
          <cell r="C667">
            <v>140169</v>
          </cell>
          <cell r="D667">
            <v>140169</v>
          </cell>
          <cell r="E667" t="str">
            <v>Lacuna parva</v>
          </cell>
          <cell r="F667" t="str">
            <v>accepted (WoRMS 04/08/2016)</v>
          </cell>
          <cell r="G667" t="str">
            <v>1</v>
          </cell>
          <cell r="H667" t="str">
            <v>0</v>
          </cell>
          <cell r="I667" t="str">
            <v>0</v>
          </cell>
          <cell r="J667" t="str">
            <v>0</v>
          </cell>
          <cell r="K667" t="str">
            <v>Non</v>
          </cell>
          <cell r="L667" t="str">
            <v>140169</v>
          </cell>
        </row>
        <row r="668">
          <cell r="A668" t="str">
            <v>Lacuna vincta</v>
          </cell>
          <cell r="B668" t="str">
            <v>Non trouvé</v>
          </cell>
        </row>
        <row r="669">
          <cell r="A669" t="str">
            <v>Lacydonia miranda</v>
          </cell>
          <cell r="B669" t="str">
            <v>Exacte</v>
          </cell>
          <cell r="C669">
            <v>130206</v>
          </cell>
          <cell r="D669">
            <v>130206</v>
          </cell>
          <cell r="E669" t="str">
            <v>Lacydonia miranda</v>
          </cell>
          <cell r="F669" t="str">
            <v>accepted (WoRMS 04/08/2016)</v>
          </cell>
          <cell r="G669" t="str">
            <v>1</v>
          </cell>
          <cell r="H669" t="str">
            <v>0</v>
          </cell>
          <cell r="I669" t="str">
            <v>0</v>
          </cell>
          <cell r="J669" t="str">
            <v>0</v>
          </cell>
          <cell r="K669" t="str">
            <v>Non</v>
          </cell>
          <cell r="L669" t="str">
            <v>130206</v>
          </cell>
          <cell r="M669">
            <v>30772</v>
          </cell>
        </row>
        <row r="670">
          <cell r="A670" t="str">
            <v>Laetmonice hystrix</v>
          </cell>
          <cell r="B670" t="str">
            <v>Exacte</v>
          </cell>
          <cell r="C670">
            <v>129845</v>
          </cell>
          <cell r="D670">
            <v>129845</v>
          </cell>
          <cell r="E670" t="str">
            <v>Laetmonice hystrix</v>
          </cell>
          <cell r="F670" t="str">
            <v>accepted (WoRMS 04/08/2016)</v>
          </cell>
          <cell r="G670" t="str">
            <v>1</v>
          </cell>
          <cell r="H670" t="str">
            <v>0</v>
          </cell>
          <cell r="I670" t="str">
            <v>0</v>
          </cell>
          <cell r="J670" t="str">
            <v>0</v>
          </cell>
          <cell r="K670" t="str">
            <v>Non</v>
          </cell>
          <cell r="L670" t="str">
            <v>129845</v>
          </cell>
          <cell r="M670">
            <v>26247</v>
          </cell>
        </row>
        <row r="671">
          <cell r="A671" t="str">
            <v>Laevicardium crassum</v>
          </cell>
          <cell r="B671" t="str">
            <v>Exacte</v>
          </cell>
          <cell r="C671">
            <v>139004</v>
          </cell>
          <cell r="D671">
            <v>139004</v>
          </cell>
          <cell r="E671" t="str">
            <v>Laevicardium crassum</v>
          </cell>
          <cell r="F671" t="str">
            <v>accepted (WoRMS 04/08/2016)</v>
          </cell>
          <cell r="G671" t="str">
            <v>1</v>
          </cell>
          <cell r="H671" t="str">
            <v>0</v>
          </cell>
          <cell r="I671" t="str">
            <v>0</v>
          </cell>
          <cell r="J671" t="str">
            <v>0</v>
          </cell>
          <cell r="K671" t="str">
            <v>Non</v>
          </cell>
          <cell r="L671" t="str">
            <v>139004</v>
          </cell>
          <cell r="M671">
            <v>4191</v>
          </cell>
        </row>
        <row r="672">
          <cell r="A672" t="str">
            <v>Lagis koreni</v>
          </cell>
          <cell r="B672" t="str">
            <v>Exacte</v>
          </cell>
          <cell r="C672">
            <v>60000481</v>
          </cell>
          <cell r="D672">
            <v>60000421</v>
          </cell>
          <cell r="E672" t="str">
            <v>Lagis koreni</v>
          </cell>
          <cell r="F672" t="str">
            <v>accepted (WoRMS 04/08/2016)</v>
          </cell>
          <cell r="G672" t="str">
            <v>1</v>
          </cell>
          <cell r="H672" t="str">
            <v>0</v>
          </cell>
          <cell r="I672" t="str">
            <v>0</v>
          </cell>
          <cell r="J672" t="str">
            <v>0</v>
          </cell>
          <cell r="K672" t="str">
            <v>Non</v>
          </cell>
          <cell r="L672" t="str">
            <v>152367</v>
          </cell>
          <cell r="M672">
            <v>4255</v>
          </cell>
        </row>
        <row r="673">
          <cell r="A673" t="str">
            <v>Lamellaria latens</v>
          </cell>
          <cell r="B673" t="str">
            <v>Exacte</v>
          </cell>
          <cell r="C673">
            <v>140172</v>
          </cell>
          <cell r="D673">
            <v>140172</v>
          </cell>
          <cell r="E673" t="str">
            <v>Lamellaria latens</v>
          </cell>
          <cell r="F673" t="str">
            <v>accepted (WoRMS 20/05/2015)</v>
          </cell>
          <cell r="G673" t="str">
            <v>1</v>
          </cell>
          <cell r="H673" t="str">
            <v>0</v>
          </cell>
          <cell r="I673" t="str">
            <v>0</v>
          </cell>
          <cell r="J673" t="str">
            <v>0</v>
          </cell>
          <cell r="K673" t="str">
            <v>Non</v>
          </cell>
          <cell r="L673" t="str">
            <v>140172</v>
          </cell>
          <cell r="M673">
            <v>29230</v>
          </cell>
        </row>
        <row r="674">
          <cell r="A674" t="str">
            <v>Lanice conchilega</v>
          </cell>
          <cell r="B674" t="str">
            <v>Exacte</v>
          </cell>
          <cell r="C674">
            <v>131495</v>
          </cell>
          <cell r="D674">
            <v>131495</v>
          </cell>
          <cell r="E674" t="str">
            <v>Lanice conchilega</v>
          </cell>
          <cell r="F674" t="str">
            <v>accepted (WoRMS 04/08/2016)</v>
          </cell>
          <cell r="G674" t="str">
            <v>1</v>
          </cell>
          <cell r="H674" t="str">
            <v>0</v>
          </cell>
          <cell r="I674" t="str">
            <v>0</v>
          </cell>
          <cell r="J674" t="str">
            <v>0</v>
          </cell>
          <cell r="K674" t="str">
            <v>Non</v>
          </cell>
          <cell r="L674" t="str">
            <v>131495</v>
          </cell>
          <cell r="M674">
            <v>4280</v>
          </cell>
        </row>
        <row r="675">
          <cell r="A675" t="str">
            <v>Laonice</v>
          </cell>
          <cell r="B675" t="str">
            <v>Exacte</v>
          </cell>
          <cell r="C675">
            <v>129613</v>
          </cell>
          <cell r="D675">
            <v>129613</v>
          </cell>
          <cell r="E675" t="str">
            <v>Laonice</v>
          </cell>
          <cell r="F675" t="str">
            <v>accepted (WoRMS 04/08/2016)</v>
          </cell>
          <cell r="G675" t="str">
            <v>1</v>
          </cell>
          <cell r="H675" t="str">
            <v>0</v>
          </cell>
          <cell r="I675" t="str">
            <v>0</v>
          </cell>
          <cell r="J675" t="str">
            <v>0</v>
          </cell>
          <cell r="K675" t="str">
            <v>Non</v>
          </cell>
          <cell r="L675" t="str">
            <v>129613</v>
          </cell>
          <cell r="M675">
            <v>24719</v>
          </cell>
        </row>
        <row r="676">
          <cell r="A676" t="str">
            <v>Laonice bahusiensis</v>
          </cell>
          <cell r="B676" t="str">
            <v>Exacte</v>
          </cell>
          <cell r="C676">
            <v>131127</v>
          </cell>
          <cell r="D676">
            <v>131127</v>
          </cell>
          <cell r="E676" t="str">
            <v>Laonice bahusiensis</v>
          </cell>
          <cell r="F676" t="str">
            <v>accepted (WoRMS 04/08/2016)</v>
          </cell>
          <cell r="G676" t="str">
            <v>1</v>
          </cell>
          <cell r="H676" t="str">
            <v>0</v>
          </cell>
          <cell r="I676" t="str">
            <v>0</v>
          </cell>
          <cell r="J676" t="str">
            <v>0</v>
          </cell>
          <cell r="K676" t="str">
            <v>Non</v>
          </cell>
          <cell r="L676" t="str">
            <v>131127</v>
          </cell>
          <cell r="M676">
            <v>26240</v>
          </cell>
        </row>
        <row r="677">
          <cell r="A677" t="str">
            <v>Laonice cirrata</v>
          </cell>
          <cell r="B677" t="str">
            <v>Exacte</v>
          </cell>
          <cell r="C677">
            <v>131128</v>
          </cell>
          <cell r="D677">
            <v>131128</v>
          </cell>
          <cell r="E677" t="str">
            <v>Laonice cirrata</v>
          </cell>
          <cell r="F677" t="str">
            <v>accepted (WoRMS 04/08/2016)</v>
          </cell>
          <cell r="G677" t="str">
            <v>1</v>
          </cell>
          <cell r="H677" t="str">
            <v>0</v>
          </cell>
          <cell r="I677" t="str">
            <v>0</v>
          </cell>
          <cell r="J677" t="str">
            <v>0</v>
          </cell>
          <cell r="K677" t="str">
            <v>Non</v>
          </cell>
          <cell r="L677" t="str">
            <v>131128</v>
          </cell>
          <cell r="M677">
            <v>25164</v>
          </cell>
        </row>
        <row r="678">
          <cell r="A678" t="str">
            <v>Lasaea rubra</v>
          </cell>
          <cell r="B678" t="str">
            <v>Non trouvé</v>
          </cell>
        </row>
        <row r="679">
          <cell r="A679" t="str">
            <v>Lebetus guilleti</v>
          </cell>
          <cell r="B679" t="str">
            <v>Exacte</v>
          </cell>
          <cell r="C679">
            <v>126902</v>
          </cell>
          <cell r="D679">
            <v>126902</v>
          </cell>
          <cell r="E679" t="str">
            <v>Lebetus guilleti</v>
          </cell>
          <cell r="F679" t="str">
            <v>accepted (WoRMS 04/08/2016)</v>
          </cell>
          <cell r="G679" t="str">
            <v>1</v>
          </cell>
          <cell r="H679" t="str">
            <v>0</v>
          </cell>
          <cell r="I679" t="str">
            <v>0</v>
          </cell>
          <cell r="J679" t="str">
            <v>0</v>
          </cell>
          <cell r="K679" t="str">
            <v>Non</v>
          </cell>
          <cell r="L679" t="str">
            <v>126902</v>
          </cell>
          <cell r="M679">
            <v>3453</v>
          </cell>
        </row>
        <row r="680">
          <cell r="A680" t="str">
            <v>Leiochone johnstoni</v>
          </cell>
          <cell r="B680" t="str">
            <v>Exacte</v>
          </cell>
          <cell r="C680">
            <v>60013068</v>
          </cell>
          <cell r="D680">
            <v>60012568</v>
          </cell>
          <cell r="E680" t="str">
            <v>Leiochone johnstoni</v>
          </cell>
          <cell r="F680" t="str">
            <v>accepted (WoRMS 04/08/2016)</v>
          </cell>
          <cell r="G680" t="str">
            <v>1</v>
          </cell>
          <cell r="H680" t="str">
            <v>0</v>
          </cell>
          <cell r="I680" t="str">
            <v>0</v>
          </cell>
          <cell r="J680" t="str">
            <v>0</v>
          </cell>
          <cell r="K680" t="str">
            <v>Non</v>
          </cell>
          <cell r="L680" t="str">
            <v>221095</v>
          </cell>
          <cell r="M680">
            <v>35489</v>
          </cell>
        </row>
        <row r="681">
          <cell r="A681" t="str">
            <v>Leiochone leiopygos</v>
          </cell>
          <cell r="B681" t="str">
            <v>Exacte</v>
          </cell>
          <cell r="C681">
            <v>60003940</v>
          </cell>
          <cell r="D681">
            <v>60003620</v>
          </cell>
          <cell r="E681" t="str">
            <v>Leiochone leiopygos</v>
          </cell>
          <cell r="F681" t="str">
            <v>accepted (WoRMS 04/08/2016)</v>
          </cell>
          <cell r="G681" t="str">
            <v>1</v>
          </cell>
          <cell r="H681" t="str">
            <v>0</v>
          </cell>
          <cell r="I681" t="str">
            <v>0</v>
          </cell>
          <cell r="J681" t="str">
            <v>0</v>
          </cell>
          <cell r="K681" t="str">
            <v>Non</v>
          </cell>
          <cell r="L681" t="str">
            <v>559007</v>
          </cell>
          <cell r="M681">
            <v>33982</v>
          </cell>
        </row>
        <row r="682">
          <cell r="A682" t="str">
            <v>Lekanesphaera monodi</v>
          </cell>
          <cell r="B682" t="str">
            <v>Exacte</v>
          </cell>
          <cell r="C682">
            <v>118956</v>
          </cell>
          <cell r="D682">
            <v>118956</v>
          </cell>
          <cell r="E682" t="str">
            <v>Lekanesphaera monodi</v>
          </cell>
          <cell r="F682" t="str">
            <v>accepted (WoRMS 04/08/2016)</v>
          </cell>
          <cell r="G682" t="str">
            <v>1</v>
          </cell>
          <cell r="H682" t="str">
            <v>0</v>
          </cell>
          <cell r="I682" t="str">
            <v>0</v>
          </cell>
          <cell r="J682" t="str">
            <v>0</v>
          </cell>
          <cell r="K682" t="str">
            <v>Non</v>
          </cell>
          <cell r="L682" t="str">
            <v>118956</v>
          </cell>
          <cell r="M682">
            <v>24189</v>
          </cell>
        </row>
        <row r="683">
          <cell r="A683" t="str">
            <v>Lekanesphaera rugicauda</v>
          </cell>
          <cell r="B683" t="str">
            <v>Exacte</v>
          </cell>
          <cell r="C683">
            <v>118958</v>
          </cell>
          <cell r="D683">
            <v>118958</v>
          </cell>
          <cell r="E683" t="str">
            <v>Lekanesphaera rugicauda</v>
          </cell>
          <cell r="F683" t="str">
            <v>accepted (WoRMS 04/08/2016)</v>
          </cell>
          <cell r="G683" t="str">
            <v>1</v>
          </cell>
          <cell r="H683" t="str">
            <v>0</v>
          </cell>
          <cell r="I683" t="str">
            <v>0</v>
          </cell>
          <cell r="J683" t="str">
            <v>0</v>
          </cell>
          <cell r="K683" t="str">
            <v>Non</v>
          </cell>
          <cell r="L683" t="str">
            <v>118958</v>
          </cell>
          <cell r="M683">
            <v>24190</v>
          </cell>
        </row>
        <row r="684">
          <cell r="A684" t="str">
            <v>Lekanesphaera teissieri</v>
          </cell>
          <cell r="B684" t="str">
            <v>Non trouvé</v>
          </cell>
        </row>
        <row r="685">
          <cell r="A685" t="str">
            <v>Lembos websteri</v>
          </cell>
          <cell r="B685" t="str">
            <v>Exacte</v>
          </cell>
          <cell r="C685">
            <v>102033</v>
          </cell>
          <cell r="D685">
            <v>102033</v>
          </cell>
          <cell r="E685" t="str">
            <v>Lembos websteri</v>
          </cell>
          <cell r="F685" t="str">
            <v>accepted (WoRMS 17/01/2017)</v>
          </cell>
          <cell r="G685" t="str">
            <v>1</v>
          </cell>
          <cell r="H685" t="str">
            <v>0</v>
          </cell>
          <cell r="I685" t="str">
            <v>0</v>
          </cell>
          <cell r="J685" t="str">
            <v>0</v>
          </cell>
          <cell r="K685" t="str">
            <v>Non</v>
          </cell>
          <cell r="L685" t="str">
            <v>102033</v>
          </cell>
          <cell r="M685">
            <v>23776</v>
          </cell>
        </row>
        <row r="686">
          <cell r="A686" t="str">
            <v>Leodice harassii</v>
          </cell>
          <cell r="B686" t="str">
            <v>Exacte</v>
          </cell>
          <cell r="C686">
            <v>742170</v>
          </cell>
          <cell r="D686">
            <v>742170</v>
          </cell>
          <cell r="E686" t="str">
            <v>Leodice harassii</v>
          </cell>
          <cell r="F686" t="str">
            <v>accepted (WoRMS 04/08/2016)</v>
          </cell>
          <cell r="G686" t="str">
            <v>1</v>
          </cell>
          <cell r="H686" t="str">
            <v>0</v>
          </cell>
          <cell r="I686" t="str">
            <v>0</v>
          </cell>
          <cell r="J686" t="str">
            <v>0</v>
          </cell>
          <cell r="K686" t="str">
            <v>Non</v>
          </cell>
          <cell r="L686" t="str">
            <v>742170</v>
          </cell>
          <cell r="M686">
            <v>39855</v>
          </cell>
        </row>
        <row r="687">
          <cell r="A687" t="str">
            <v>Leodice torquata</v>
          </cell>
          <cell r="B687" t="str">
            <v>Exacte</v>
          </cell>
          <cell r="C687">
            <v>60013549</v>
          </cell>
          <cell r="D687">
            <v>60013049</v>
          </cell>
          <cell r="E687" t="str">
            <v>Leodice torquata</v>
          </cell>
          <cell r="F687" t="str">
            <v>accepted (WoRMS 04/08/2016)</v>
          </cell>
          <cell r="G687" t="str">
            <v>1</v>
          </cell>
          <cell r="H687" t="str">
            <v>0</v>
          </cell>
          <cell r="I687" t="str">
            <v>0</v>
          </cell>
          <cell r="J687" t="str">
            <v>0</v>
          </cell>
          <cell r="K687" t="str">
            <v>Non</v>
          </cell>
          <cell r="L687" t="str">
            <v>742177</v>
          </cell>
          <cell r="M687">
            <v>38824</v>
          </cell>
        </row>
        <row r="688">
          <cell r="A688" t="str">
            <v>Lepadogaster</v>
          </cell>
          <cell r="B688" t="str">
            <v>Exacte</v>
          </cell>
          <cell r="C688">
            <v>125781</v>
          </cell>
          <cell r="D688">
            <v>125781</v>
          </cell>
          <cell r="E688" t="str">
            <v>Lepadogaster</v>
          </cell>
          <cell r="F688" t="str">
            <v>accepted (WoRMS 04/08/2016)</v>
          </cell>
          <cell r="G688" t="str">
            <v>1</v>
          </cell>
          <cell r="H688" t="str">
            <v>0</v>
          </cell>
          <cell r="I688" t="str">
            <v>0</v>
          </cell>
          <cell r="J688" t="str">
            <v>0</v>
          </cell>
          <cell r="K688" t="str">
            <v>Non</v>
          </cell>
          <cell r="L688" t="str">
            <v>125781</v>
          </cell>
          <cell r="M688">
            <v>3416</v>
          </cell>
        </row>
        <row r="689">
          <cell r="A689" t="str">
            <v>Lepadogaster lepadogaster</v>
          </cell>
          <cell r="B689" t="str">
            <v>Exacte</v>
          </cell>
          <cell r="C689">
            <v>126518</v>
          </cell>
          <cell r="D689">
            <v>126518</v>
          </cell>
          <cell r="E689" t="str">
            <v>Lepadogaster lepadogaster</v>
          </cell>
          <cell r="F689" t="str">
            <v>accepted (WoRMS 04/08/2016)</v>
          </cell>
          <cell r="G689" t="str">
            <v>1</v>
          </cell>
          <cell r="H689" t="str">
            <v>0</v>
          </cell>
          <cell r="I689" t="str">
            <v>0</v>
          </cell>
          <cell r="J689" t="str">
            <v>0</v>
          </cell>
          <cell r="K689" t="str">
            <v>Non</v>
          </cell>
          <cell r="L689" t="str">
            <v>126518</v>
          </cell>
          <cell r="M689">
            <v>3418</v>
          </cell>
        </row>
        <row r="690">
          <cell r="A690" t="str">
            <v>Lepidepecreum longicornis</v>
          </cell>
          <cell r="B690" t="str">
            <v>Exacte</v>
          </cell>
          <cell r="C690">
            <v>102599</v>
          </cell>
          <cell r="D690">
            <v>102599</v>
          </cell>
          <cell r="E690" t="str">
            <v>Lepidepecreum longicornis</v>
          </cell>
          <cell r="F690" t="str">
            <v>accepted (WoRMS 20/05/2015)</v>
          </cell>
          <cell r="G690" t="str">
            <v>1</v>
          </cell>
          <cell r="H690" t="str">
            <v>0</v>
          </cell>
          <cell r="I690" t="str">
            <v>0</v>
          </cell>
          <cell r="J690" t="str">
            <v>0</v>
          </cell>
          <cell r="K690" t="str">
            <v>Non</v>
          </cell>
          <cell r="L690" t="str">
            <v>102599</v>
          </cell>
          <cell r="M690">
            <v>25167</v>
          </cell>
        </row>
        <row r="691">
          <cell r="A691" t="str">
            <v>Lepidochitona cinereus</v>
          </cell>
          <cell r="B691" t="str">
            <v>levenshtein = 2</v>
          </cell>
          <cell r="C691">
            <v>60013891</v>
          </cell>
          <cell r="D691">
            <v>60013351</v>
          </cell>
          <cell r="E691" t="str">
            <v>Lepidochitona cinerea</v>
          </cell>
          <cell r="F691" t="str">
            <v>accepted (WoRMS 04/08/2016)</v>
          </cell>
          <cell r="G691" t="str">
            <v>1</v>
          </cell>
          <cell r="H691" t="str">
            <v>0</v>
          </cell>
          <cell r="I691" t="str">
            <v>0</v>
          </cell>
          <cell r="J691" t="str">
            <v>0</v>
          </cell>
          <cell r="K691" t="str">
            <v>Non</v>
          </cell>
          <cell r="L691" t="str">
            <v>152774</v>
          </cell>
          <cell r="M691">
            <v>40764</v>
          </cell>
        </row>
        <row r="692">
          <cell r="A692" t="str">
            <v>Lepidonotus</v>
          </cell>
          <cell r="B692" t="str">
            <v>Exacte</v>
          </cell>
          <cell r="C692">
            <v>129496</v>
          </cell>
          <cell r="D692">
            <v>129496</v>
          </cell>
          <cell r="E692" t="str">
            <v>Lepidonotus</v>
          </cell>
          <cell r="F692" t="str">
            <v>accepted (WoRMS 04/08/2016)</v>
          </cell>
          <cell r="G692" t="str">
            <v>1</v>
          </cell>
          <cell r="H692" t="str">
            <v>0</v>
          </cell>
          <cell r="I692" t="str">
            <v>0</v>
          </cell>
          <cell r="J692" t="str">
            <v>0</v>
          </cell>
          <cell r="K692" t="str">
            <v>Non</v>
          </cell>
          <cell r="L692" t="str">
            <v>129496</v>
          </cell>
          <cell r="M692">
            <v>4239</v>
          </cell>
        </row>
        <row r="693">
          <cell r="A693" t="str">
            <v>Lepidonotus clava</v>
          </cell>
          <cell r="B693" t="str">
            <v>Exacte</v>
          </cell>
          <cell r="C693">
            <v>130800</v>
          </cell>
          <cell r="D693">
            <v>130800</v>
          </cell>
          <cell r="E693" t="str">
            <v>Lepidonotus clava</v>
          </cell>
          <cell r="F693" t="str">
            <v>accepted (WoRMS 04/08/2016)</v>
          </cell>
          <cell r="G693" t="str">
            <v>1</v>
          </cell>
          <cell r="H693" t="str">
            <v>0</v>
          </cell>
          <cell r="I693" t="str">
            <v>0</v>
          </cell>
          <cell r="J693" t="str">
            <v>0</v>
          </cell>
          <cell r="K693" t="str">
            <v>Non</v>
          </cell>
          <cell r="L693" t="str">
            <v>130800</v>
          </cell>
          <cell r="M693">
            <v>23428</v>
          </cell>
        </row>
        <row r="694">
          <cell r="A694" t="str">
            <v>Lepidonotus squamatus</v>
          </cell>
          <cell r="B694" t="str">
            <v>Exacte</v>
          </cell>
          <cell r="C694">
            <v>130801</v>
          </cell>
          <cell r="D694">
            <v>130801</v>
          </cell>
          <cell r="E694" t="str">
            <v>Lepidonotus squamatus</v>
          </cell>
          <cell r="F694" t="str">
            <v>accepted (WoRMS 04/08/2016)</v>
          </cell>
          <cell r="G694" t="str">
            <v>1</v>
          </cell>
          <cell r="H694" t="str">
            <v>0</v>
          </cell>
          <cell r="I694" t="str">
            <v>0</v>
          </cell>
          <cell r="J694" t="str">
            <v>0</v>
          </cell>
          <cell r="K694" t="str">
            <v>Non</v>
          </cell>
          <cell r="L694" t="str">
            <v>130801</v>
          </cell>
          <cell r="M694">
            <v>23429</v>
          </cell>
        </row>
        <row r="695">
          <cell r="A695" t="str">
            <v>Leptocheirus</v>
          </cell>
          <cell r="B695" t="str">
            <v>Exacte</v>
          </cell>
          <cell r="C695">
            <v>101470</v>
          </cell>
          <cell r="D695">
            <v>101470</v>
          </cell>
          <cell r="E695" t="str">
            <v>Leptocheirus</v>
          </cell>
          <cell r="F695" t="str">
            <v>accepted (WoRMS 04/08/2016)</v>
          </cell>
          <cell r="G695" t="str">
            <v>1</v>
          </cell>
          <cell r="H695" t="str">
            <v>0</v>
          </cell>
          <cell r="I695" t="str">
            <v>0</v>
          </cell>
          <cell r="J695" t="str">
            <v>0</v>
          </cell>
          <cell r="K695" t="str">
            <v>Non</v>
          </cell>
          <cell r="L695" t="str">
            <v>101470</v>
          </cell>
          <cell r="M695">
            <v>23309</v>
          </cell>
        </row>
        <row r="696">
          <cell r="A696" t="str">
            <v>Leptocheirus hirsutimanus</v>
          </cell>
          <cell r="B696" t="str">
            <v>Exacte</v>
          </cell>
          <cell r="C696">
            <v>102036</v>
          </cell>
          <cell r="D696">
            <v>102036</v>
          </cell>
          <cell r="E696" t="str">
            <v>Leptocheirus hirsutimanus</v>
          </cell>
          <cell r="F696" t="str">
            <v>accepted (WoRMS 17/01/2017)</v>
          </cell>
          <cell r="G696" t="str">
            <v>1</v>
          </cell>
          <cell r="H696" t="str">
            <v>0</v>
          </cell>
          <cell r="I696" t="str">
            <v>0</v>
          </cell>
          <cell r="J696" t="str">
            <v>0</v>
          </cell>
          <cell r="K696" t="str">
            <v>Non</v>
          </cell>
          <cell r="L696" t="str">
            <v>102036</v>
          </cell>
          <cell r="M696">
            <v>23779</v>
          </cell>
        </row>
        <row r="697">
          <cell r="A697" t="str">
            <v>Leptocheirus pectinatus</v>
          </cell>
          <cell r="B697" t="str">
            <v>Exacte</v>
          </cell>
          <cell r="C697">
            <v>102039</v>
          </cell>
          <cell r="D697">
            <v>102039</v>
          </cell>
          <cell r="E697" t="str">
            <v>Leptocheirus pectinatus</v>
          </cell>
          <cell r="F697" t="str">
            <v>accepted (WoRMS 17/01/2017)</v>
          </cell>
          <cell r="G697" t="str">
            <v>1</v>
          </cell>
          <cell r="H697" t="str">
            <v>0</v>
          </cell>
          <cell r="I697" t="str">
            <v>0</v>
          </cell>
          <cell r="J697" t="str">
            <v>0</v>
          </cell>
          <cell r="K697" t="str">
            <v>Non</v>
          </cell>
          <cell r="L697" t="str">
            <v>102039</v>
          </cell>
          <cell r="M697">
            <v>23780</v>
          </cell>
        </row>
        <row r="698">
          <cell r="A698" t="str">
            <v>Leptocheirus pilosus</v>
          </cell>
          <cell r="B698" t="str">
            <v>Exacte</v>
          </cell>
          <cell r="C698">
            <v>102040</v>
          </cell>
          <cell r="D698">
            <v>102040</v>
          </cell>
          <cell r="E698" t="str">
            <v>Leptocheirus pilosus</v>
          </cell>
          <cell r="F698" t="str">
            <v>accepted (WoRMS 17/01/2017)</v>
          </cell>
          <cell r="G698" t="str">
            <v>1</v>
          </cell>
          <cell r="H698" t="str">
            <v>0</v>
          </cell>
          <cell r="I698" t="str">
            <v>0</v>
          </cell>
          <cell r="J698" t="str">
            <v>0</v>
          </cell>
          <cell r="K698" t="str">
            <v>Non</v>
          </cell>
          <cell r="L698" t="str">
            <v>102040</v>
          </cell>
          <cell r="M698">
            <v>23781</v>
          </cell>
        </row>
        <row r="699">
          <cell r="A699" t="str">
            <v>Leptocheirus tricristatus</v>
          </cell>
          <cell r="B699" t="str">
            <v>Exacte</v>
          </cell>
          <cell r="C699">
            <v>102041</v>
          </cell>
          <cell r="D699">
            <v>102041</v>
          </cell>
          <cell r="E699" t="str">
            <v>Leptocheirus tricristatus</v>
          </cell>
          <cell r="F699" t="str">
            <v>accepted (WoRMS 17/01/2017)</v>
          </cell>
          <cell r="G699" t="str">
            <v>1</v>
          </cell>
          <cell r="H699" t="str">
            <v>0</v>
          </cell>
          <cell r="I699" t="str">
            <v>0</v>
          </cell>
          <cell r="J699" t="str">
            <v>0</v>
          </cell>
          <cell r="K699" t="str">
            <v>Non</v>
          </cell>
          <cell r="L699" t="str">
            <v>102041</v>
          </cell>
          <cell r="M699">
            <v>25489</v>
          </cell>
        </row>
        <row r="700">
          <cell r="A700" t="str">
            <v>Leptochelia savignyi</v>
          </cell>
          <cell r="B700" t="str">
            <v>Exacte</v>
          </cell>
          <cell r="C700">
            <v>136475</v>
          </cell>
          <cell r="D700">
            <v>136475</v>
          </cell>
          <cell r="E700" t="str">
            <v>Leptochelia savignyi</v>
          </cell>
          <cell r="F700" t="str">
            <v>accepted (WoRMS 20/05/2015)</v>
          </cell>
          <cell r="G700" t="str">
            <v>1</v>
          </cell>
          <cell r="H700" t="str">
            <v>0</v>
          </cell>
          <cell r="I700" t="str">
            <v>0</v>
          </cell>
          <cell r="J700" t="str">
            <v>0</v>
          </cell>
          <cell r="K700" t="str">
            <v>Non</v>
          </cell>
          <cell r="L700" t="str">
            <v>136475</v>
          </cell>
          <cell r="M700">
            <v>25169</v>
          </cell>
        </row>
        <row r="701">
          <cell r="A701" t="str">
            <v>Leptochiton</v>
          </cell>
          <cell r="B701" t="str">
            <v>Exacte</v>
          </cell>
          <cell r="C701">
            <v>138117</v>
          </cell>
          <cell r="D701">
            <v>138117</v>
          </cell>
          <cell r="E701" t="str">
            <v>Leptochiton</v>
          </cell>
          <cell r="F701" t="str">
            <v>accepted (WoRMS 04/08/2016)</v>
          </cell>
          <cell r="G701" t="str">
            <v>1</v>
          </cell>
          <cell r="H701" t="str">
            <v>0</v>
          </cell>
          <cell r="I701" t="str">
            <v>0</v>
          </cell>
          <cell r="J701" t="str">
            <v>0</v>
          </cell>
          <cell r="K701" t="str">
            <v>Non</v>
          </cell>
          <cell r="L701" t="str">
            <v>138117</v>
          </cell>
          <cell r="M701">
            <v>25415</v>
          </cell>
        </row>
        <row r="702">
          <cell r="A702" t="str">
            <v>Leptochiton asellus</v>
          </cell>
          <cell r="B702" t="str">
            <v>Exacte</v>
          </cell>
          <cell r="C702">
            <v>140199</v>
          </cell>
          <cell r="D702">
            <v>140199</v>
          </cell>
          <cell r="E702" t="str">
            <v>Leptochiton asellus</v>
          </cell>
          <cell r="F702" t="str">
            <v>accepted (WoRMS 04/08/2016)</v>
          </cell>
          <cell r="G702" t="str">
            <v>1</v>
          </cell>
          <cell r="H702" t="str">
            <v>0</v>
          </cell>
          <cell r="I702" t="str">
            <v>0</v>
          </cell>
          <cell r="J702" t="str">
            <v>0</v>
          </cell>
          <cell r="K702" t="str">
            <v>Non</v>
          </cell>
          <cell r="L702" t="str">
            <v>140199</v>
          </cell>
          <cell r="M702">
            <v>25490</v>
          </cell>
        </row>
        <row r="703">
          <cell r="A703" t="str">
            <v>Leptochiton cancellatus</v>
          </cell>
          <cell r="B703" t="str">
            <v>Exacte</v>
          </cell>
          <cell r="C703">
            <v>140201</v>
          </cell>
          <cell r="D703">
            <v>140201</v>
          </cell>
          <cell r="E703" t="str">
            <v>Leptochiton cancellatus</v>
          </cell>
          <cell r="F703" t="str">
            <v>accepted (WoRMS 04/08/2016)</v>
          </cell>
          <cell r="G703" t="str">
            <v>1</v>
          </cell>
          <cell r="H703" t="str">
            <v>0</v>
          </cell>
          <cell r="I703" t="str">
            <v>0</v>
          </cell>
          <cell r="J703" t="str">
            <v>0</v>
          </cell>
          <cell r="K703" t="str">
            <v>Non</v>
          </cell>
          <cell r="L703" t="str">
            <v>140201</v>
          </cell>
          <cell r="M703">
            <v>25491</v>
          </cell>
        </row>
        <row r="704">
          <cell r="A704" t="str">
            <v>Leptochiton scabridus</v>
          </cell>
          <cell r="B704" t="str">
            <v>Exacte</v>
          </cell>
          <cell r="C704">
            <v>140211</v>
          </cell>
          <cell r="D704">
            <v>140211</v>
          </cell>
          <cell r="E704" t="str">
            <v>Leptochiton scabridus</v>
          </cell>
          <cell r="F704" t="str">
            <v>accepted (WoRMS 04/08/2016)</v>
          </cell>
          <cell r="G704" t="str">
            <v>1</v>
          </cell>
          <cell r="H704" t="str">
            <v>0</v>
          </cell>
          <cell r="I704" t="str">
            <v>0</v>
          </cell>
          <cell r="J704" t="str">
            <v>0</v>
          </cell>
          <cell r="K704" t="str">
            <v>Non</v>
          </cell>
          <cell r="L704" t="str">
            <v>140211</v>
          </cell>
          <cell r="M704">
            <v>25492</v>
          </cell>
        </row>
        <row r="705">
          <cell r="A705" t="str">
            <v>Leptomysis</v>
          </cell>
          <cell r="B705" t="str">
            <v>Exacte</v>
          </cell>
          <cell r="C705">
            <v>119870</v>
          </cell>
          <cell r="D705">
            <v>119870</v>
          </cell>
          <cell r="E705" t="str">
            <v>Leptomysis</v>
          </cell>
          <cell r="F705" t="str">
            <v>accepted (WoRMS 04/08/2016)</v>
          </cell>
          <cell r="G705" t="str">
            <v>1</v>
          </cell>
          <cell r="H705" t="str">
            <v>0</v>
          </cell>
          <cell r="I705" t="str">
            <v>0</v>
          </cell>
          <cell r="J705" t="str">
            <v>0</v>
          </cell>
          <cell r="K705" t="str">
            <v>Non</v>
          </cell>
          <cell r="L705" t="str">
            <v>119870</v>
          </cell>
          <cell r="M705">
            <v>4339</v>
          </cell>
        </row>
        <row r="706">
          <cell r="A706" t="str">
            <v>Lepton</v>
          </cell>
          <cell r="B706" t="str">
            <v>Exacte</v>
          </cell>
          <cell r="C706">
            <v>138120</v>
          </cell>
          <cell r="D706">
            <v>138120</v>
          </cell>
          <cell r="E706" t="str">
            <v>Lepton</v>
          </cell>
          <cell r="F706" t="str">
            <v>accepted (WoRMS 04/08/2016)</v>
          </cell>
          <cell r="G706" t="str">
            <v>1</v>
          </cell>
          <cell r="H706" t="str">
            <v>0</v>
          </cell>
          <cell r="I706" t="str">
            <v>0</v>
          </cell>
          <cell r="J706" t="str">
            <v>0</v>
          </cell>
          <cell r="K706" t="str">
            <v>Non</v>
          </cell>
          <cell r="L706" t="str">
            <v>138120</v>
          </cell>
          <cell r="M706">
            <v>22198</v>
          </cell>
        </row>
        <row r="707">
          <cell r="A707" t="str">
            <v>Lepton squamosum</v>
          </cell>
          <cell r="B707" t="str">
            <v>Exacte</v>
          </cell>
          <cell r="C707">
            <v>140218</v>
          </cell>
          <cell r="D707">
            <v>140218</v>
          </cell>
          <cell r="E707" t="str">
            <v>Lepton squamosum</v>
          </cell>
          <cell r="F707" t="str">
            <v>accepted (WoRMS 04/08/2016)</v>
          </cell>
          <cell r="G707" t="str">
            <v>1</v>
          </cell>
          <cell r="H707" t="str">
            <v>0</v>
          </cell>
          <cell r="I707" t="str">
            <v>0</v>
          </cell>
          <cell r="J707" t="str">
            <v>0</v>
          </cell>
          <cell r="K707" t="str">
            <v>Non</v>
          </cell>
          <cell r="L707" t="str">
            <v>140218</v>
          </cell>
          <cell r="M707">
            <v>23484</v>
          </cell>
        </row>
        <row r="708">
          <cell r="A708" t="str">
            <v>Leptopentacta elongata</v>
          </cell>
          <cell r="B708" t="str">
            <v>Exacte</v>
          </cell>
          <cell r="C708">
            <v>124635</v>
          </cell>
          <cell r="D708">
            <v>124635</v>
          </cell>
          <cell r="E708" t="str">
            <v>Leptopentacta elongata</v>
          </cell>
          <cell r="F708" t="str">
            <v>accepted (WoRMS 04/08/2016)</v>
          </cell>
          <cell r="G708" t="str">
            <v>1</v>
          </cell>
          <cell r="H708" t="str">
            <v>0</v>
          </cell>
          <cell r="I708" t="str">
            <v>0</v>
          </cell>
          <cell r="J708" t="str">
            <v>0</v>
          </cell>
          <cell r="K708" t="str">
            <v>Non</v>
          </cell>
          <cell r="L708" t="str">
            <v>124635</v>
          </cell>
          <cell r="M708">
            <v>25170</v>
          </cell>
        </row>
        <row r="709">
          <cell r="A709" t="str">
            <v>Leptoplana</v>
          </cell>
          <cell r="B709" t="str">
            <v>Exacte</v>
          </cell>
          <cell r="C709">
            <v>142229</v>
          </cell>
          <cell r="D709">
            <v>142229</v>
          </cell>
          <cell r="E709" t="str">
            <v>Leptoplana</v>
          </cell>
          <cell r="F709" t="str">
            <v>accepted (WoRMS 20/05/2015)</v>
          </cell>
          <cell r="G709" t="str">
            <v>1</v>
          </cell>
          <cell r="H709" t="str">
            <v>0</v>
          </cell>
          <cell r="I709" t="str">
            <v>0</v>
          </cell>
          <cell r="J709" t="str">
            <v>0</v>
          </cell>
          <cell r="K709" t="str">
            <v>Non</v>
          </cell>
          <cell r="L709" t="str">
            <v>142229</v>
          </cell>
          <cell r="M709">
            <v>29206</v>
          </cell>
        </row>
        <row r="710">
          <cell r="A710" t="str">
            <v>Leptoplana tremellaris</v>
          </cell>
          <cell r="B710" t="str">
            <v>Exacte</v>
          </cell>
          <cell r="C710">
            <v>142827</v>
          </cell>
          <cell r="D710">
            <v>142827</v>
          </cell>
          <cell r="E710" t="str">
            <v>Leptoplana tremellaris</v>
          </cell>
          <cell r="F710" t="str">
            <v>accepted (WoRMS 04/08/2016)</v>
          </cell>
          <cell r="G710" t="str">
            <v>1</v>
          </cell>
          <cell r="H710" t="str">
            <v>0</v>
          </cell>
          <cell r="I710" t="str">
            <v>0</v>
          </cell>
          <cell r="J710" t="str">
            <v>0</v>
          </cell>
          <cell r="K710" t="str">
            <v>Non</v>
          </cell>
          <cell r="L710" t="str">
            <v>142827</v>
          </cell>
          <cell r="M710">
            <v>29582</v>
          </cell>
        </row>
        <row r="711">
          <cell r="A711" t="str">
            <v>Leptosynapta</v>
          </cell>
          <cell r="B711" t="str">
            <v>Exacte</v>
          </cell>
          <cell r="C711">
            <v>123449</v>
          </cell>
          <cell r="D711">
            <v>123449</v>
          </cell>
          <cell r="E711" t="str">
            <v>Leptosynapta</v>
          </cell>
          <cell r="F711" t="str">
            <v>accepted (WoRMS 04/08/2016)</v>
          </cell>
          <cell r="G711" t="str">
            <v>1</v>
          </cell>
          <cell r="H711" t="str">
            <v>0</v>
          </cell>
          <cell r="I711" t="str">
            <v>0</v>
          </cell>
          <cell r="J711" t="str">
            <v>0</v>
          </cell>
          <cell r="K711" t="str">
            <v>Non</v>
          </cell>
          <cell r="L711" t="str">
            <v>123449</v>
          </cell>
          <cell r="M711">
            <v>24192</v>
          </cell>
        </row>
        <row r="712">
          <cell r="A712" t="str">
            <v>Leptosynapta cruenta</v>
          </cell>
          <cell r="B712" t="str">
            <v>Non trouvé</v>
          </cell>
        </row>
        <row r="713">
          <cell r="A713" t="str">
            <v>Leptosynapta galliennii</v>
          </cell>
          <cell r="B713" t="str">
            <v>Exacte</v>
          </cell>
          <cell r="C713">
            <v>124464</v>
          </cell>
          <cell r="D713">
            <v>124464</v>
          </cell>
          <cell r="E713" t="str">
            <v>Leptosynapta galliennii</v>
          </cell>
          <cell r="F713" t="str">
            <v>accepted (WoRMS 04/08/2016)</v>
          </cell>
          <cell r="G713" t="str">
            <v>1</v>
          </cell>
          <cell r="H713" t="str">
            <v>0</v>
          </cell>
          <cell r="I713" t="str">
            <v>0</v>
          </cell>
          <cell r="J713" t="str">
            <v>0</v>
          </cell>
          <cell r="K713" t="str">
            <v>Non</v>
          </cell>
          <cell r="L713" t="str">
            <v>124464</v>
          </cell>
          <cell r="M713">
            <v>24728</v>
          </cell>
        </row>
        <row r="714">
          <cell r="A714" t="str">
            <v>Leptosynapta inhaerens</v>
          </cell>
          <cell r="B714" t="str">
            <v>Exacte</v>
          </cell>
          <cell r="C714">
            <v>124465</v>
          </cell>
          <cell r="D714">
            <v>124465</v>
          </cell>
          <cell r="E714" t="str">
            <v>Leptosynapta inhaerens</v>
          </cell>
          <cell r="F714" t="str">
            <v>accepted (WoRMS 04/08/2016)</v>
          </cell>
          <cell r="G714" t="str">
            <v>1</v>
          </cell>
          <cell r="H714" t="str">
            <v>0</v>
          </cell>
          <cell r="I714" t="str">
            <v>0</v>
          </cell>
          <cell r="J714" t="str">
            <v>0</v>
          </cell>
          <cell r="K714" t="str">
            <v>Non</v>
          </cell>
          <cell r="L714" t="str">
            <v>124465</v>
          </cell>
          <cell r="M714">
            <v>24729</v>
          </cell>
        </row>
        <row r="715">
          <cell r="A715" t="str">
            <v>Leptosynapta minuta</v>
          </cell>
          <cell r="B715" t="str">
            <v>Exacte</v>
          </cell>
          <cell r="C715">
            <v>124467</v>
          </cell>
          <cell r="D715">
            <v>124467</v>
          </cell>
          <cell r="E715" t="str">
            <v>Leptosynapta minuta</v>
          </cell>
          <cell r="F715" t="str">
            <v>accepted (WoRMS 04/08/2016)</v>
          </cell>
          <cell r="G715" t="str">
            <v>1</v>
          </cell>
          <cell r="H715" t="str">
            <v>0</v>
          </cell>
          <cell r="I715" t="str">
            <v>0</v>
          </cell>
          <cell r="J715" t="str">
            <v>0</v>
          </cell>
          <cell r="K715" t="str">
            <v>Non</v>
          </cell>
          <cell r="L715" t="str">
            <v>124467</v>
          </cell>
          <cell r="M715">
            <v>26225</v>
          </cell>
        </row>
        <row r="716">
          <cell r="A716" t="str">
            <v>Leuconia</v>
          </cell>
          <cell r="B716" t="str">
            <v>Exacte</v>
          </cell>
          <cell r="C716">
            <v>131706</v>
          </cell>
          <cell r="D716">
            <v>131706</v>
          </cell>
          <cell r="E716" t="str">
            <v>Leuconia</v>
          </cell>
          <cell r="F716" t="str">
            <v>accepted (WoRMS 04/08/2016)</v>
          </cell>
          <cell r="G716" t="str">
            <v>1</v>
          </cell>
          <cell r="H716" t="str">
            <v>0</v>
          </cell>
          <cell r="I716" t="str">
            <v>0</v>
          </cell>
          <cell r="J716" t="str">
            <v>0</v>
          </cell>
          <cell r="K716" t="str">
            <v>Non</v>
          </cell>
          <cell r="L716" t="str">
            <v>131706</v>
          </cell>
          <cell r="M716">
            <v>29527</v>
          </cell>
        </row>
        <row r="717">
          <cell r="A717" t="str">
            <v>Leucosolenia</v>
          </cell>
          <cell r="B717" t="str">
            <v>Exacte</v>
          </cell>
          <cell r="C717">
            <v>131715</v>
          </cell>
          <cell r="D717">
            <v>131715</v>
          </cell>
          <cell r="E717" t="str">
            <v>Leucosolenia</v>
          </cell>
          <cell r="F717" t="str">
            <v>accepted (WoRMS 04/08/2016)</v>
          </cell>
          <cell r="G717" t="str">
            <v>1</v>
          </cell>
          <cell r="H717" t="str">
            <v>0</v>
          </cell>
          <cell r="I717" t="str">
            <v>0</v>
          </cell>
          <cell r="J717" t="str">
            <v>0</v>
          </cell>
          <cell r="K717" t="str">
            <v>Non</v>
          </cell>
          <cell r="L717" t="str">
            <v>131715</v>
          </cell>
          <cell r="M717">
            <v>29283</v>
          </cell>
        </row>
        <row r="718">
          <cell r="A718" t="str">
            <v>Leucosolenia complicata</v>
          </cell>
          <cell r="B718" t="str">
            <v>Exacte</v>
          </cell>
          <cell r="C718">
            <v>132219</v>
          </cell>
          <cell r="D718">
            <v>132219</v>
          </cell>
          <cell r="E718" t="str">
            <v>Leucosolenia complicata</v>
          </cell>
          <cell r="F718" t="str">
            <v>accepted (WoRMS 04/08/2016)</v>
          </cell>
          <cell r="G718" t="str">
            <v>1</v>
          </cell>
          <cell r="H718" t="str">
            <v>0</v>
          </cell>
          <cell r="I718" t="str">
            <v>0</v>
          </cell>
          <cell r="J718" t="str">
            <v>0</v>
          </cell>
          <cell r="K718" t="str">
            <v>Non</v>
          </cell>
          <cell r="L718" t="str">
            <v>132219</v>
          </cell>
          <cell r="M718">
            <v>29516</v>
          </cell>
        </row>
        <row r="719">
          <cell r="A719" t="str">
            <v>Leucothoe incisa</v>
          </cell>
          <cell r="B719" t="str">
            <v>Exacte</v>
          </cell>
          <cell r="C719">
            <v>102460</v>
          </cell>
          <cell r="D719">
            <v>102460</v>
          </cell>
          <cell r="E719" t="str">
            <v>Leucothoe incisa</v>
          </cell>
          <cell r="F719" t="str">
            <v>accepted (WoRMS 04/08/2016)</v>
          </cell>
          <cell r="G719" t="str">
            <v>1</v>
          </cell>
          <cell r="H719" t="str">
            <v>0</v>
          </cell>
          <cell r="I719" t="str">
            <v>0</v>
          </cell>
          <cell r="J719" t="str">
            <v>0</v>
          </cell>
          <cell r="K719" t="str">
            <v>Non</v>
          </cell>
          <cell r="L719" t="str">
            <v>102460</v>
          </cell>
          <cell r="M719">
            <v>24194</v>
          </cell>
        </row>
        <row r="720">
          <cell r="A720" t="str">
            <v>Leucothoe lilljeborgi</v>
          </cell>
          <cell r="B720" t="str">
            <v>Exacte</v>
          </cell>
          <cell r="C720">
            <v>102462</v>
          </cell>
          <cell r="D720">
            <v>102462</v>
          </cell>
          <cell r="E720" t="str">
            <v>Leucothoe lilljeborgi</v>
          </cell>
          <cell r="F720" t="str">
            <v>accepted (WoRMS 17/01/2017)</v>
          </cell>
          <cell r="G720" t="str">
            <v>1</v>
          </cell>
          <cell r="H720" t="str">
            <v>0</v>
          </cell>
          <cell r="I720" t="str">
            <v>0</v>
          </cell>
          <cell r="J720" t="str">
            <v>0</v>
          </cell>
          <cell r="K720" t="str">
            <v>Non</v>
          </cell>
          <cell r="L720" t="str">
            <v>102462</v>
          </cell>
          <cell r="M720">
            <v>24195</v>
          </cell>
        </row>
        <row r="721">
          <cell r="A721" t="str">
            <v>Leucothoe richiardii</v>
          </cell>
          <cell r="B721" t="str">
            <v>Exacte</v>
          </cell>
          <cell r="C721">
            <v>60013301</v>
          </cell>
          <cell r="D721">
            <v>60012801</v>
          </cell>
          <cell r="E721" t="str">
            <v>Leucothoe richiardii</v>
          </cell>
          <cell r="F721" t="str">
            <v>accepted (WoRMS 04/08/2016)</v>
          </cell>
          <cell r="G721" t="str">
            <v>1</v>
          </cell>
          <cell r="H721" t="str">
            <v>0</v>
          </cell>
          <cell r="I721" t="str">
            <v>0</v>
          </cell>
          <cell r="J721" t="str">
            <v>0</v>
          </cell>
          <cell r="K721" t="str">
            <v>Non</v>
          </cell>
          <cell r="L721" t="str">
            <v>212784</v>
          </cell>
          <cell r="M721">
            <v>36836</v>
          </cell>
        </row>
        <row r="722">
          <cell r="A722" t="str">
            <v>Leucothoe spinicarpa</v>
          </cell>
          <cell r="B722" t="str">
            <v>Exacte</v>
          </cell>
          <cell r="C722">
            <v>102470</v>
          </cell>
          <cell r="D722">
            <v>102470</v>
          </cell>
          <cell r="E722" t="str">
            <v>Leucothoe spinicarpa</v>
          </cell>
          <cell r="F722" t="str">
            <v>accepted (WoRMS 17/01/2017)</v>
          </cell>
          <cell r="G722" t="str">
            <v>1</v>
          </cell>
          <cell r="H722" t="str">
            <v>0</v>
          </cell>
          <cell r="I722" t="str">
            <v>0</v>
          </cell>
          <cell r="J722" t="str">
            <v>0</v>
          </cell>
          <cell r="K722" t="str">
            <v>Non</v>
          </cell>
          <cell r="L722" t="str">
            <v>102470</v>
          </cell>
          <cell r="M722">
            <v>24197</v>
          </cell>
        </row>
        <row r="723">
          <cell r="A723" t="str">
            <v>Lichina pygmaea</v>
          </cell>
          <cell r="B723" t="str">
            <v>Exacte</v>
          </cell>
          <cell r="C723">
            <v>60001768</v>
          </cell>
          <cell r="D723">
            <v>60001708</v>
          </cell>
          <cell r="E723" t="str">
            <v>Lichina pygmaea</v>
          </cell>
          <cell r="F723" t="str">
            <v>accepted (WoRMS 04/08/2016)</v>
          </cell>
          <cell r="G723" t="str">
            <v>1</v>
          </cell>
          <cell r="H723" t="str">
            <v>0</v>
          </cell>
          <cell r="I723" t="str">
            <v>0</v>
          </cell>
          <cell r="J723" t="str">
            <v>0</v>
          </cell>
          <cell r="K723" t="str">
            <v>Non</v>
          </cell>
          <cell r="L723" t="str">
            <v>147720</v>
          </cell>
          <cell r="M723">
            <v>37850</v>
          </cell>
        </row>
        <row r="724">
          <cell r="A724" t="str">
            <v>Ligia oceanica</v>
          </cell>
          <cell r="B724" t="str">
            <v>Exacte</v>
          </cell>
          <cell r="C724">
            <v>60001450</v>
          </cell>
          <cell r="D724">
            <v>60001367</v>
          </cell>
          <cell r="E724" t="str">
            <v>Ligia oceanica</v>
          </cell>
          <cell r="F724" t="str">
            <v>accepted (WoRMS 04/08/2016)</v>
          </cell>
          <cell r="G724" t="str">
            <v>1</v>
          </cell>
          <cell r="H724" t="str">
            <v>0</v>
          </cell>
          <cell r="I724" t="str">
            <v>0</v>
          </cell>
          <cell r="J724" t="str">
            <v>0</v>
          </cell>
          <cell r="K724" t="str">
            <v>Non</v>
          </cell>
          <cell r="L724" t="str">
            <v>146999</v>
          </cell>
          <cell r="M724">
            <v>29697</v>
          </cell>
        </row>
        <row r="725">
          <cell r="A725" t="str">
            <v>Liljeborgia kinahani</v>
          </cell>
          <cell r="B725" t="str">
            <v>Exacte</v>
          </cell>
          <cell r="C725">
            <v>102483</v>
          </cell>
          <cell r="D725">
            <v>102483</v>
          </cell>
          <cell r="E725" t="str">
            <v>Liljeborgia kinahani</v>
          </cell>
          <cell r="F725" t="str">
            <v>accepted (WoRMS 17/01/2017)</v>
          </cell>
          <cell r="G725" t="str">
            <v>1</v>
          </cell>
          <cell r="H725" t="str">
            <v>0</v>
          </cell>
          <cell r="I725" t="str">
            <v>0</v>
          </cell>
          <cell r="J725" t="str">
            <v>0</v>
          </cell>
          <cell r="K725" t="str">
            <v>Non</v>
          </cell>
          <cell r="L725" t="str">
            <v>102483</v>
          </cell>
          <cell r="M725">
            <v>38748</v>
          </cell>
        </row>
        <row r="726">
          <cell r="A726" t="str">
            <v>Liljeborgia pallida</v>
          </cell>
          <cell r="B726" t="str">
            <v>Exacte</v>
          </cell>
          <cell r="C726">
            <v>102485</v>
          </cell>
          <cell r="D726">
            <v>102485</v>
          </cell>
          <cell r="E726" t="str">
            <v>Liljeborgia pallida</v>
          </cell>
          <cell r="F726" t="str">
            <v>accepted (WoRMS 17/01/2017)</v>
          </cell>
          <cell r="G726" t="str">
            <v>1</v>
          </cell>
          <cell r="H726" t="str">
            <v>0</v>
          </cell>
          <cell r="I726" t="str">
            <v>0</v>
          </cell>
          <cell r="J726" t="str">
            <v>0</v>
          </cell>
          <cell r="K726" t="str">
            <v>Non</v>
          </cell>
          <cell r="L726" t="str">
            <v>102485</v>
          </cell>
          <cell r="M726">
            <v>29243</v>
          </cell>
        </row>
        <row r="727">
          <cell r="A727" t="str">
            <v>Limacia clavigera</v>
          </cell>
          <cell r="B727" t="str">
            <v>Non trouvé</v>
          </cell>
        </row>
        <row r="728">
          <cell r="A728" t="str">
            <v>Limaria loscombi</v>
          </cell>
          <cell r="B728" t="str">
            <v>Exacte</v>
          </cell>
          <cell r="C728">
            <v>60003591</v>
          </cell>
          <cell r="D728">
            <v>60003326</v>
          </cell>
          <cell r="E728" t="str">
            <v>Limaria loscombi</v>
          </cell>
          <cell r="F728" t="str">
            <v>accepted (WoRMS 04/08/2016)</v>
          </cell>
          <cell r="G728" t="str">
            <v>1</v>
          </cell>
          <cell r="H728" t="str">
            <v>0</v>
          </cell>
          <cell r="I728" t="str">
            <v>0</v>
          </cell>
          <cell r="J728" t="str">
            <v>0</v>
          </cell>
          <cell r="K728" t="str">
            <v>Non</v>
          </cell>
          <cell r="L728" t="str">
            <v>153952</v>
          </cell>
          <cell r="M728">
            <v>29627</v>
          </cell>
        </row>
        <row r="729">
          <cell r="A729" t="str">
            <v>Limatula</v>
          </cell>
          <cell r="B729" t="str">
            <v>Exacte</v>
          </cell>
          <cell r="C729">
            <v>138127</v>
          </cell>
          <cell r="D729">
            <v>138127</v>
          </cell>
          <cell r="E729" t="str">
            <v>Limatula</v>
          </cell>
          <cell r="F729" t="str">
            <v>accepted (WoRMS 04/08/2016)</v>
          </cell>
          <cell r="G729" t="str">
            <v>1</v>
          </cell>
          <cell r="H729" t="str">
            <v>0</v>
          </cell>
          <cell r="I729" t="str">
            <v>0</v>
          </cell>
          <cell r="J729" t="str">
            <v>0</v>
          </cell>
          <cell r="K729" t="str">
            <v>Non</v>
          </cell>
          <cell r="L729" t="str">
            <v>138127</v>
          </cell>
          <cell r="M729">
            <v>22233</v>
          </cell>
        </row>
        <row r="730">
          <cell r="A730" t="str">
            <v>Limatula subauriculata</v>
          </cell>
          <cell r="B730" t="str">
            <v>Exacte</v>
          </cell>
          <cell r="C730">
            <v>140242</v>
          </cell>
          <cell r="D730">
            <v>140242</v>
          </cell>
          <cell r="E730" t="str">
            <v>Limatula subauriculata</v>
          </cell>
          <cell r="F730" t="str">
            <v>accepted (WoRMS 04/08/2016)</v>
          </cell>
          <cell r="G730" t="str">
            <v>1</v>
          </cell>
          <cell r="H730" t="str">
            <v>0</v>
          </cell>
          <cell r="I730" t="str">
            <v>0</v>
          </cell>
          <cell r="J730" t="str">
            <v>0</v>
          </cell>
          <cell r="K730" t="str">
            <v>Non</v>
          </cell>
          <cell r="L730" t="str">
            <v>140242</v>
          </cell>
          <cell r="M730">
            <v>29352</v>
          </cell>
        </row>
        <row r="731">
          <cell r="A731" t="str">
            <v>Limnoria lignorum</v>
          </cell>
          <cell r="B731" t="str">
            <v>Non trouvé</v>
          </cell>
        </row>
        <row r="732">
          <cell r="A732" t="str">
            <v>Lineus</v>
          </cell>
          <cell r="B732" t="str">
            <v>Exacte</v>
          </cell>
          <cell r="C732">
            <v>122358</v>
          </cell>
          <cell r="D732">
            <v>122358</v>
          </cell>
          <cell r="E732" t="str">
            <v>Lineus</v>
          </cell>
          <cell r="F732" t="str">
            <v>accepted (WoRMS 04/08/2016)</v>
          </cell>
          <cell r="G732" t="str">
            <v>1</v>
          </cell>
          <cell r="H732" t="str">
            <v>0</v>
          </cell>
          <cell r="I732" t="str">
            <v>0</v>
          </cell>
          <cell r="J732" t="str">
            <v>0</v>
          </cell>
          <cell r="K732" t="str">
            <v>Non</v>
          </cell>
          <cell r="L732" t="str">
            <v>122358</v>
          </cell>
          <cell r="M732">
            <v>24731</v>
          </cell>
        </row>
        <row r="733">
          <cell r="A733" t="str">
            <v>Lineus sp1</v>
          </cell>
          <cell r="B733" t="str">
            <v>Exacte</v>
          </cell>
          <cell r="C733">
            <v>60000564</v>
          </cell>
          <cell r="D733">
            <v>60000484</v>
          </cell>
          <cell r="E733" t="str">
            <v>Lineus sp1</v>
          </cell>
          <cell r="F733" t="str">
            <v>Taxon provisoire pour la reprise des données de la base MARBEN. (16/01/2017)</v>
          </cell>
          <cell r="G733" t="str">
            <v>1</v>
          </cell>
          <cell r="H733" t="str">
            <v>1</v>
          </cell>
          <cell r="I733" t="str">
            <v>0</v>
          </cell>
          <cell r="J733" t="str">
            <v>0</v>
          </cell>
          <cell r="K733" t="str">
            <v>Non</v>
          </cell>
        </row>
        <row r="733">
          <cell r="M733">
            <v>60000564</v>
          </cell>
        </row>
        <row r="734">
          <cell r="A734" t="str">
            <v>Lineus sp2</v>
          </cell>
          <cell r="B734" t="str">
            <v>Exacte</v>
          </cell>
          <cell r="C734">
            <v>60000565</v>
          </cell>
          <cell r="D734">
            <v>60000485</v>
          </cell>
          <cell r="E734" t="str">
            <v>Lineus sp2</v>
          </cell>
          <cell r="F734" t="str">
            <v>Taxon provisoire pour la reprise des données de la base MARBEN. (16/01/2017)</v>
          </cell>
          <cell r="G734" t="str">
            <v>1</v>
          </cell>
          <cell r="H734" t="str">
            <v>1</v>
          </cell>
          <cell r="I734" t="str">
            <v>0</v>
          </cell>
          <cell r="J734" t="str">
            <v>0</v>
          </cell>
          <cell r="K734" t="str">
            <v>Non</v>
          </cell>
        </row>
        <row r="734">
          <cell r="M734">
            <v>60000565</v>
          </cell>
        </row>
        <row r="735">
          <cell r="A735" t="str">
            <v>Liocarcinus corrugatus</v>
          </cell>
          <cell r="B735" t="str">
            <v>Exacte</v>
          </cell>
          <cell r="C735">
            <v>107386</v>
          </cell>
          <cell r="D735">
            <v>107386</v>
          </cell>
          <cell r="E735" t="str">
            <v>Liocarcinus corrugatus</v>
          </cell>
          <cell r="F735" t="str">
            <v>accepted (WoRMS 04/08/2016)</v>
          </cell>
          <cell r="G735" t="str">
            <v>1</v>
          </cell>
          <cell r="H735" t="str">
            <v>0</v>
          </cell>
          <cell r="I735" t="str">
            <v>0</v>
          </cell>
          <cell r="J735" t="str">
            <v>0</v>
          </cell>
          <cell r="K735" t="str">
            <v>Non</v>
          </cell>
          <cell r="L735" t="str">
            <v>107386</v>
          </cell>
          <cell r="M735">
            <v>4023</v>
          </cell>
        </row>
        <row r="736">
          <cell r="A736" t="str">
            <v>Liocarcinus depurator</v>
          </cell>
          <cell r="B736" t="str">
            <v>Exacte</v>
          </cell>
          <cell r="C736">
            <v>107387</v>
          </cell>
          <cell r="D736">
            <v>107387</v>
          </cell>
          <cell r="E736" t="str">
            <v>Liocarcinus depurator</v>
          </cell>
          <cell r="F736" t="str">
            <v>accepted (WoRMS 04/08/2016)</v>
          </cell>
          <cell r="G736" t="str">
            <v>1</v>
          </cell>
          <cell r="H736" t="str">
            <v>0</v>
          </cell>
          <cell r="I736" t="str">
            <v>0</v>
          </cell>
          <cell r="J736" t="str">
            <v>0</v>
          </cell>
          <cell r="K736" t="str">
            <v>Non</v>
          </cell>
          <cell r="L736" t="str">
            <v>107387</v>
          </cell>
          <cell r="M736">
            <v>4018</v>
          </cell>
        </row>
        <row r="737">
          <cell r="A737" t="str">
            <v>Liocarcinus holsatus</v>
          </cell>
          <cell r="B737" t="str">
            <v>Exacte</v>
          </cell>
          <cell r="C737">
            <v>107388</v>
          </cell>
          <cell r="D737">
            <v>107388</v>
          </cell>
          <cell r="E737" t="str">
            <v>Liocarcinus holsatus</v>
          </cell>
          <cell r="F737" t="str">
            <v>accepted (WoRMS 04/08/2016)</v>
          </cell>
          <cell r="G737" t="str">
            <v>1</v>
          </cell>
          <cell r="H737" t="str">
            <v>0</v>
          </cell>
          <cell r="I737" t="str">
            <v>0</v>
          </cell>
          <cell r="J737" t="str">
            <v>0</v>
          </cell>
          <cell r="K737" t="str">
            <v>Non</v>
          </cell>
          <cell r="L737" t="str">
            <v>107388</v>
          </cell>
          <cell r="M737">
            <v>4019</v>
          </cell>
        </row>
        <row r="738">
          <cell r="A738" t="str">
            <v>Liocarcinus marmoreus</v>
          </cell>
          <cell r="B738" t="str">
            <v>Exacte</v>
          </cell>
          <cell r="C738">
            <v>107390</v>
          </cell>
          <cell r="D738">
            <v>107390</v>
          </cell>
          <cell r="E738" t="str">
            <v>Liocarcinus marmoreus</v>
          </cell>
          <cell r="F738" t="str">
            <v>accepted (WoRMS 04/08/2016)</v>
          </cell>
          <cell r="G738" t="str">
            <v>1</v>
          </cell>
          <cell r="H738" t="str">
            <v>0</v>
          </cell>
          <cell r="I738" t="str">
            <v>0</v>
          </cell>
          <cell r="J738" t="str">
            <v>0</v>
          </cell>
          <cell r="K738" t="str">
            <v>Non</v>
          </cell>
          <cell r="L738" t="str">
            <v>107390</v>
          </cell>
          <cell r="M738">
            <v>22962</v>
          </cell>
        </row>
        <row r="739">
          <cell r="A739" t="str">
            <v>Liocarcinus navigator</v>
          </cell>
          <cell r="B739" t="str">
            <v>Exacte</v>
          </cell>
          <cell r="C739">
            <v>107392</v>
          </cell>
          <cell r="D739">
            <v>107392</v>
          </cell>
          <cell r="E739" t="str">
            <v>Liocarcinus navigator</v>
          </cell>
          <cell r="F739" t="str">
            <v>accepted (WoRMS 04/08/2016)</v>
          </cell>
          <cell r="G739" t="str">
            <v>1</v>
          </cell>
          <cell r="H739" t="str">
            <v>0</v>
          </cell>
          <cell r="I739" t="str">
            <v>0</v>
          </cell>
          <cell r="J739" t="str">
            <v>0</v>
          </cell>
          <cell r="K739" t="str">
            <v>Non</v>
          </cell>
          <cell r="L739" t="str">
            <v>107392</v>
          </cell>
          <cell r="M739">
            <v>25493</v>
          </cell>
        </row>
        <row r="740">
          <cell r="A740" t="str">
            <v>Liocarcinus pusillus</v>
          </cell>
          <cell r="B740" t="str">
            <v>Exacte</v>
          </cell>
          <cell r="C740">
            <v>107393</v>
          </cell>
          <cell r="D740">
            <v>107393</v>
          </cell>
          <cell r="E740" t="str">
            <v>Liocarcinus pusillus</v>
          </cell>
          <cell r="F740" t="str">
            <v>accepted (WoRMS 04/08/2016)</v>
          </cell>
          <cell r="G740" t="str">
            <v>1</v>
          </cell>
          <cell r="H740" t="str">
            <v>0</v>
          </cell>
          <cell r="I740" t="str">
            <v>0</v>
          </cell>
          <cell r="J740" t="str">
            <v>0</v>
          </cell>
          <cell r="K740" t="str">
            <v>Non</v>
          </cell>
          <cell r="L740" t="str">
            <v>107393</v>
          </cell>
          <cell r="M740">
            <v>4020</v>
          </cell>
        </row>
        <row r="741">
          <cell r="A741" t="str">
            <v>Liparis liparis liparis</v>
          </cell>
          <cell r="B741" t="str">
            <v>Exacte</v>
          </cell>
          <cell r="C741">
            <v>293624</v>
          </cell>
          <cell r="D741">
            <v>293624</v>
          </cell>
          <cell r="E741" t="str">
            <v>Liparis liparis liparis</v>
          </cell>
          <cell r="F741" t="str">
            <v>Changement de taxon référent suite à passage de l'ancien taxon référent en synonyme (WoRMS 04/06/2015)</v>
          </cell>
          <cell r="G741" t="str">
            <v>1</v>
          </cell>
          <cell r="H741" t="str">
            <v>0</v>
          </cell>
          <cell r="I741" t="str">
            <v>0</v>
          </cell>
          <cell r="J741" t="str">
            <v>0</v>
          </cell>
          <cell r="K741" t="str">
            <v>Non</v>
          </cell>
          <cell r="L741" t="str">
            <v>293624</v>
          </cell>
          <cell r="M741">
            <v>39682</v>
          </cell>
        </row>
        <row r="742">
          <cell r="A742" t="str">
            <v>Liparis montagui</v>
          </cell>
          <cell r="B742" t="str">
            <v>Exacte</v>
          </cell>
          <cell r="C742">
            <v>127220</v>
          </cell>
          <cell r="D742">
            <v>127220</v>
          </cell>
          <cell r="E742" t="str">
            <v>Liparis montagui</v>
          </cell>
          <cell r="F742" t="str">
            <v>accepted (WoRMS 04/08/2016)</v>
          </cell>
          <cell r="G742" t="str">
            <v>1</v>
          </cell>
          <cell r="H742" t="str">
            <v>0</v>
          </cell>
          <cell r="I742" t="str">
            <v>0</v>
          </cell>
          <cell r="J742" t="str">
            <v>0</v>
          </cell>
          <cell r="K742" t="str">
            <v>Non</v>
          </cell>
          <cell r="L742" t="str">
            <v>127220</v>
          </cell>
          <cell r="M742">
            <v>2083</v>
          </cell>
        </row>
        <row r="743">
          <cell r="A743" t="str">
            <v>Lipophrys pholis</v>
          </cell>
          <cell r="B743" t="str">
            <v>Exacte</v>
          </cell>
          <cell r="C743">
            <v>126768</v>
          </cell>
          <cell r="D743">
            <v>126768</v>
          </cell>
          <cell r="E743" t="str">
            <v>Lipophrys pholis</v>
          </cell>
          <cell r="F743" t="str">
            <v>accepted (WoRMS 04/08/2016)</v>
          </cell>
          <cell r="G743" t="str">
            <v>1</v>
          </cell>
          <cell r="H743" t="str">
            <v>0</v>
          </cell>
          <cell r="I743" t="str">
            <v>0</v>
          </cell>
          <cell r="J743" t="str">
            <v>0</v>
          </cell>
          <cell r="K743" t="str">
            <v>Non</v>
          </cell>
          <cell r="L743" t="str">
            <v>126768</v>
          </cell>
          <cell r="M743">
            <v>3431</v>
          </cell>
        </row>
        <row r="744">
          <cell r="A744" t="str">
            <v>Listriella</v>
          </cell>
          <cell r="B744" t="str">
            <v>Exacte</v>
          </cell>
          <cell r="C744">
            <v>101583</v>
          </cell>
          <cell r="D744">
            <v>101581</v>
          </cell>
          <cell r="E744" t="str">
            <v>Listriella</v>
          </cell>
          <cell r="F744" t="str">
            <v>unaccepted (junior synonym - WoRMS 17/01/2017)</v>
          </cell>
          <cell r="G744" t="str">
            <v>0</v>
          </cell>
          <cell r="H744" t="str">
            <v>0</v>
          </cell>
          <cell r="I744" t="str">
            <v>0</v>
          </cell>
          <cell r="J744" t="str">
            <v>0</v>
          </cell>
          <cell r="K744" t="str">
            <v>Oui</v>
          </cell>
          <cell r="L744" t="str">
            <v>101583</v>
          </cell>
          <cell r="M744">
            <v>26215</v>
          </cell>
        </row>
        <row r="745">
          <cell r="A745" t="str">
            <v>Lithothamnion</v>
          </cell>
          <cell r="B745" t="str">
            <v>Exacte</v>
          </cell>
          <cell r="C745">
            <v>144018</v>
          </cell>
          <cell r="D745">
            <v>144018</v>
          </cell>
          <cell r="E745" t="str">
            <v>Lithothamnion</v>
          </cell>
          <cell r="F745" t="str">
            <v>accepted (WoRMS 04/08/2016)</v>
          </cell>
          <cell r="G745" t="str">
            <v>1</v>
          </cell>
          <cell r="H745" t="str">
            <v>0</v>
          </cell>
          <cell r="I745" t="str">
            <v>0</v>
          </cell>
          <cell r="J745" t="str">
            <v>0</v>
          </cell>
          <cell r="K745" t="str">
            <v>Non</v>
          </cell>
          <cell r="L745" t="str">
            <v>144018</v>
          </cell>
          <cell r="M745">
            <v>24735</v>
          </cell>
        </row>
        <row r="746">
          <cell r="A746" t="str">
            <v>Littorina fabalis</v>
          </cell>
          <cell r="B746" t="str">
            <v>Exacte</v>
          </cell>
          <cell r="C746">
            <v>140261</v>
          </cell>
          <cell r="D746">
            <v>140261</v>
          </cell>
          <cell r="E746" t="str">
            <v>Littorina fabalis</v>
          </cell>
          <cell r="F746" t="str">
            <v>accepted (WoRMS 04/08/2016)</v>
          </cell>
          <cell r="G746" t="str">
            <v>1</v>
          </cell>
          <cell r="H746" t="str">
            <v>0</v>
          </cell>
          <cell r="I746" t="str">
            <v>0</v>
          </cell>
          <cell r="J746" t="str">
            <v>0</v>
          </cell>
          <cell r="K746" t="str">
            <v>Non</v>
          </cell>
          <cell r="L746" t="str">
            <v>140261</v>
          </cell>
          <cell r="M746">
            <v>34030</v>
          </cell>
        </row>
        <row r="747">
          <cell r="A747" t="str">
            <v>Littorina littorea</v>
          </cell>
          <cell r="B747" t="str">
            <v>Exacte</v>
          </cell>
          <cell r="C747">
            <v>140262</v>
          </cell>
          <cell r="D747">
            <v>140262</v>
          </cell>
          <cell r="E747" t="str">
            <v>Littorina littorea</v>
          </cell>
          <cell r="F747" t="str">
            <v>accepted (WoRMS 04/08/2016)</v>
          </cell>
          <cell r="G747" t="str">
            <v>1</v>
          </cell>
          <cell r="H747" t="str">
            <v>0</v>
          </cell>
          <cell r="I747" t="str">
            <v>0</v>
          </cell>
          <cell r="J747" t="str">
            <v>0</v>
          </cell>
          <cell r="K747" t="str">
            <v>Non</v>
          </cell>
          <cell r="L747" t="str">
            <v>140262</v>
          </cell>
          <cell r="M747">
            <v>4111</v>
          </cell>
        </row>
        <row r="748">
          <cell r="A748" t="str">
            <v>Littorina obtusata</v>
          </cell>
          <cell r="B748" t="str">
            <v>Exacte</v>
          </cell>
          <cell r="C748">
            <v>140263</v>
          </cell>
          <cell r="D748">
            <v>140263</v>
          </cell>
          <cell r="E748" t="str">
            <v>Littorina obtusata</v>
          </cell>
          <cell r="F748" t="str">
            <v>accepted (WoRMS 04/08/2016)</v>
          </cell>
          <cell r="G748" t="str">
            <v>1</v>
          </cell>
          <cell r="H748" t="str">
            <v>0</v>
          </cell>
          <cell r="I748" t="str">
            <v>0</v>
          </cell>
          <cell r="J748" t="str">
            <v>0</v>
          </cell>
          <cell r="K748" t="str">
            <v>Non</v>
          </cell>
          <cell r="L748" t="str">
            <v>140263</v>
          </cell>
          <cell r="M748">
            <v>34031</v>
          </cell>
        </row>
        <row r="749">
          <cell r="A749" t="str">
            <v>Littorina saxatilis</v>
          </cell>
          <cell r="B749" t="str">
            <v>Exacte</v>
          </cell>
          <cell r="C749">
            <v>140264</v>
          </cell>
          <cell r="D749">
            <v>140264</v>
          </cell>
          <cell r="E749" t="str">
            <v>Littorina saxatilis</v>
          </cell>
          <cell r="F749" t="str">
            <v>accepted (WoRMS 04/08/2016)</v>
          </cell>
          <cell r="G749" t="str">
            <v>1</v>
          </cell>
          <cell r="H749" t="str">
            <v>0</v>
          </cell>
          <cell r="I749" t="str">
            <v>0</v>
          </cell>
          <cell r="J749" t="str">
            <v>0</v>
          </cell>
          <cell r="K749" t="str">
            <v>Non</v>
          </cell>
          <cell r="L749" t="str">
            <v>140264</v>
          </cell>
          <cell r="M749">
            <v>24737</v>
          </cell>
        </row>
        <row r="750">
          <cell r="A750" t="str">
            <v>Loripes lacteus</v>
          </cell>
          <cell r="B750" t="str">
            <v>Exacte</v>
          </cell>
          <cell r="C750">
            <v>140281</v>
          </cell>
          <cell r="D750">
            <v>152887</v>
          </cell>
          <cell r="E750" t="str">
            <v>Loripes lacteus</v>
          </cell>
          <cell r="F750" t="str">
            <v>unaccepted ( - WoRMS 04/08/2016)</v>
          </cell>
          <cell r="G750" t="str">
            <v>0</v>
          </cell>
          <cell r="H750" t="str">
            <v>0</v>
          </cell>
          <cell r="I750" t="str">
            <v>0</v>
          </cell>
          <cell r="J750" t="str">
            <v>0</v>
          </cell>
          <cell r="K750" t="str">
            <v>Oui</v>
          </cell>
          <cell r="L750" t="str">
            <v>140281</v>
          </cell>
          <cell r="M750">
            <v>31372</v>
          </cell>
        </row>
        <row r="751">
          <cell r="A751" t="str">
            <v>Lucinella divaricata</v>
          </cell>
          <cell r="B751" t="str">
            <v>Exacte</v>
          </cell>
          <cell r="C751">
            <v>140282</v>
          </cell>
          <cell r="D751">
            <v>140282</v>
          </cell>
          <cell r="E751" t="str">
            <v>Lucinella divaricata</v>
          </cell>
          <cell r="F751" t="str">
            <v>accepted (WoRMS 04/08/2016)</v>
          </cell>
          <cell r="G751" t="str">
            <v>1</v>
          </cell>
          <cell r="H751" t="str">
            <v>0</v>
          </cell>
          <cell r="I751" t="str">
            <v>0</v>
          </cell>
          <cell r="J751" t="str">
            <v>0</v>
          </cell>
          <cell r="K751" t="str">
            <v>Non</v>
          </cell>
          <cell r="L751" t="str">
            <v>140282</v>
          </cell>
          <cell r="M751">
            <v>23789</v>
          </cell>
        </row>
        <row r="752">
          <cell r="A752" t="str">
            <v>Lucinoma borealis</v>
          </cell>
          <cell r="B752" t="str">
            <v>Exacte</v>
          </cell>
          <cell r="C752">
            <v>140283</v>
          </cell>
          <cell r="D752">
            <v>140283</v>
          </cell>
          <cell r="E752" t="str">
            <v>Lucinoma borealis</v>
          </cell>
          <cell r="F752" t="str">
            <v>accepted (WoRMS 04/08/2016)</v>
          </cell>
          <cell r="G752" t="str">
            <v>1</v>
          </cell>
          <cell r="H752" t="str">
            <v>0</v>
          </cell>
          <cell r="I752" t="str">
            <v>0</v>
          </cell>
          <cell r="J752" t="str">
            <v>0</v>
          </cell>
          <cell r="K752" t="str">
            <v>Non</v>
          </cell>
          <cell r="L752" t="str">
            <v>140283</v>
          </cell>
          <cell r="M752">
            <v>23790</v>
          </cell>
        </row>
        <row r="753">
          <cell r="A753" t="str">
            <v>Luidia ciliaris</v>
          </cell>
          <cell r="B753" t="str">
            <v>Exacte</v>
          </cell>
          <cell r="C753">
            <v>123920</v>
          </cell>
          <cell r="D753">
            <v>123920</v>
          </cell>
          <cell r="E753" t="str">
            <v>Luidia ciliaris</v>
          </cell>
          <cell r="F753" t="str">
            <v>accepted (WoRMS 04/08/2016)</v>
          </cell>
          <cell r="G753" t="str">
            <v>1</v>
          </cell>
          <cell r="H753" t="str">
            <v>0</v>
          </cell>
          <cell r="I753" t="str">
            <v>0</v>
          </cell>
          <cell r="J753" t="str">
            <v>0</v>
          </cell>
          <cell r="K753" t="str">
            <v>Non</v>
          </cell>
          <cell r="L753" t="str">
            <v>123920</v>
          </cell>
          <cell r="M753">
            <v>29603</v>
          </cell>
        </row>
        <row r="754">
          <cell r="A754" t="str">
            <v>Lumbrineridae</v>
          </cell>
          <cell r="B754" t="str">
            <v>Exacte</v>
          </cell>
          <cell r="C754">
            <v>967</v>
          </cell>
          <cell r="D754">
            <v>967</v>
          </cell>
          <cell r="E754" t="str">
            <v>Lumbrineridae</v>
          </cell>
          <cell r="F754" t="str">
            <v>accepted (WoRMS 04/08/2016)</v>
          </cell>
          <cell r="G754" t="str">
            <v>1</v>
          </cell>
          <cell r="H754" t="str">
            <v>0</v>
          </cell>
          <cell r="I754" t="str">
            <v>0</v>
          </cell>
          <cell r="J754" t="str">
            <v>0</v>
          </cell>
          <cell r="K754" t="str">
            <v>Non</v>
          </cell>
          <cell r="L754" t="str">
            <v>967</v>
          </cell>
          <cell r="M754">
            <v>24203</v>
          </cell>
        </row>
        <row r="755">
          <cell r="A755" t="str">
            <v>Lumbrineriopsis paradoxa</v>
          </cell>
          <cell r="B755" t="str">
            <v>Exacte</v>
          </cell>
          <cell r="C755">
            <v>130235</v>
          </cell>
          <cell r="D755">
            <v>130235</v>
          </cell>
          <cell r="E755" t="str">
            <v>Lumbrineriopsis paradoxa</v>
          </cell>
          <cell r="F755" t="str">
            <v>accepted (WoRMS 04/08/2016)</v>
          </cell>
          <cell r="G755" t="str">
            <v>1</v>
          </cell>
          <cell r="H755" t="str">
            <v>0</v>
          </cell>
          <cell r="I755" t="str">
            <v>0</v>
          </cell>
          <cell r="J755" t="str">
            <v>0</v>
          </cell>
          <cell r="K755" t="str">
            <v>Non</v>
          </cell>
          <cell r="L755" t="str">
            <v>130235</v>
          </cell>
          <cell r="M755">
            <v>25181</v>
          </cell>
        </row>
        <row r="756">
          <cell r="A756" t="str">
            <v>Lumbrineris</v>
          </cell>
          <cell r="B756" t="str">
            <v>Exacte</v>
          </cell>
          <cell r="C756">
            <v>129337</v>
          </cell>
          <cell r="D756">
            <v>129337</v>
          </cell>
          <cell r="E756" t="str">
            <v>Lumbrineris</v>
          </cell>
          <cell r="F756" t="str">
            <v>accepted (WoRMS 04/08/2016)</v>
          </cell>
          <cell r="G756" t="str">
            <v>1</v>
          </cell>
          <cell r="H756" t="str">
            <v>0</v>
          </cell>
          <cell r="I756" t="str">
            <v>0</v>
          </cell>
          <cell r="J756" t="str">
            <v>0</v>
          </cell>
          <cell r="K756" t="str">
            <v>Non</v>
          </cell>
          <cell r="L756" t="str">
            <v>129337</v>
          </cell>
          <cell r="M756">
            <v>34097</v>
          </cell>
        </row>
        <row r="757">
          <cell r="A757" t="str">
            <v>Lumbrineris aniara</v>
          </cell>
          <cell r="B757" t="str">
            <v>Non trouvé</v>
          </cell>
        </row>
        <row r="758">
          <cell r="A758" t="str">
            <v>Lumbrineris cingulata</v>
          </cell>
          <cell r="B758" t="str">
            <v>Exacte</v>
          </cell>
          <cell r="C758">
            <v>130240</v>
          </cell>
          <cell r="D758">
            <v>130240</v>
          </cell>
          <cell r="E758" t="str">
            <v>Lumbrineris cingulata</v>
          </cell>
          <cell r="F758" t="str">
            <v>accepted (WoRMS 04/08/2016)</v>
          </cell>
          <cell r="G758" t="str">
            <v>1</v>
          </cell>
          <cell r="H758" t="str">
            <v>0</v>
          </cell>
          <cell r="I758" t="str">
            <v>0</v>
          </cell>
          <cell r="J758" t="str">
            <v>0</v>
          </cell>
          <cell r="K758" t="str">
            <v>Non</v>
          </cell>
          <cell r="L758" t="str">
            <v>130240</v>
          </cell>
          <cell r="M758">
            <v>26210</v>
          </cell>
        </row>
        <row r="759">
          <cell r="A759" t="str">
            <v>Lumbrineris coccinea</v>
          </cell>
          <cell r="B759" t="str">
            <v>Exacte</v>
          </cell>
          <cell r="C759">
            <v>130242</v>
          </cell>
          <cell r="D759">
            <v>130242</v>
          </cell>
          <cell r="E759" t="str">
            <v>Lumbrineris coccinea</v>
          </cell>
          <cell r="F759" t="str">
            <v>accepted (WoRMS 04/08/2016)</v>
          </cell>
          <cell r="G759" t="str">
            <v>1</v>
          </cell>
          <cell r="H759" t="str">
            <v>0</v>
          </cell>
          <cell r="I759" t="str">
            <v>0</v>
          </cell>
          <cell r="J759" t="str">
            <v>0</v>
          </cell>
          <cell r="K759" t="str">
            <v>Non</v>
          </cell>
          <cell r="L759" t="str">
            <v>130242</v>
          </cell>
          <cell r="M759">
            <v>30344</v>
          </cell>
        </row>
        <row r="760">
          <cell r="A760" t="str">
            <v>Lumbrineris futilis</v>
          </cell>
          <cell r="B760" t="str">
            <v>levenshtein = 3</v>
          </cell>
          <cell r="C760">
            <v>60001032</v>
          </cell>
          <cell r="D760">
            <v>130261</v>
          </cell>
          <cell r="E760" t="str">
            <v>Lumbrineris fragilis</v>
          </cell>
          <cell r="F760" t="str">
            <v>unaccepted (superseded combination - WoRMS 04/08/2016)</v>
          </cell>
          <cell r="G760" t="str">
            <v>0</v>
          </cell>
          <cell r="H760" t="str">
            <v>0</v>
          </cell>
          <cell r="I760" t="str">
            <v>0</v>
          </cell>
          <cell r="J760" t="str">
            <v>0</v>
          </cell>
          <cell r="K760" t="str">
            <v>Oui</v>
          </cell>
          <cell r="L760" t="str">
            <v>152285</v>
          </cell>
          <cell r="M760">
            <v>25678</v>
          </cell>
        </row>
        <row r="761">
          <cell r="A761" t="str">
            <v>Lumbrineris futilis</v>
          </cell>
          <cell r="B761" t="str">
            <v>levenshtein = 3</v>
          </cell>
          <cell r="C761">
            <v>60003160</v>
          </cell>
          <cell r="D761">
            <v>130248</v>
          </cell>
          <cell r="E761" t="str">
            <v>Lumbriconereis futilis</v>
          </cell>
          <cell r="F761" t="str">
            <v>unaccepted (variant generic spelling - WoRMS 04/08/2016)</v>
          </cell>
          <cell r="G761" t="str">
            <v>0</v>
          </cell>
          <cell r="H761" t="str">
            <v>0</v>
          </cell>
          <cell r="I761" t="str">
            <v>0</v>
          </cell>
          <cell r="J761" t="str">
            <v>0</v>
          </cell>
          <cell r="K761" t="str">
            <v>Oui</v>
          </cell>
          <cell r="L761" t="str">
            <v>336989</v>
          </cell>
          <cell r="M761">
            <v>24994</v>
          </cell>
        </row>
        <row r="762">
          <cell r="A762" t="str">
            <v>Lumbrineris latreilli</v>
          </cell>
          <cell r="B762" t="str">
            <v>Exacte</v>
          </cell>
          <cell r="C762">
            <v>130248</v>
          </cell>
          <cell r="D762">
            <v>130248</v>
          </cell>
          <cell r="E762" t="str">
            <v>Lumbrineris latreilli</v>
          </cell>
          <cell r="F762" t="str">
            <v>accepted (WoRMS 04/08/2016)</v>
          </cell>
          <cell r="G762" t="str">
            <v>1</v>
          </cell>
          <cell r="H762" t="str">
            <v>0</v>
          </cell>
          <cell r="I762" t="str">
            <v>0</v>
          </cell>
          <cell r="J762" t="str">
            <v>0</v>
          </cell>
          <cell r="K762" t="str">
            <v>Non</v>
          </cell>
          <cell r="L762" t="str">
            <v>130248</v>
          </cell>
          <cell r="M762">
            <v>24994</v>
          </cell>
        </row>
        <row r="763">
          <cell r="A763" t="str">
            <v>Lumbrineris lusitanica</v>
          </cell>
          <cell r="B763" t="str">
            <v>Non trouvé</v>
          </cell>
        </row>
        <row r="764">
          <cell r="A764" t="str">
            <v>Lutraria angustior</v>
          </cell>
          <cell r="B764" t="str">
            <v>Exacte</v>
          </cell>
          <cell r="C764">
            <v>140294</v>
          </cell>
          <cell r="D764">
            <v>140294</v>
          </cell>
          <cell r="E764" t="str">
            <v>Lutraria angustior</v>
          </cell>
          <cell r="F764" t="str">
            <v>accepted (WoRMS 04/08/2016)</v>
          </cell>
          <cell r="G764" t="str">
            <v>1</v>
          </cell>
          <cell r="H764" t="str">
            <v>0</v>
          </cell>
          <cell r="I764" t="str">
            <v>0</v>
          </cell>
          <cell r="J764" t="str">
            <v>0</v>
          </cell>
          <cell r="K764" t="str">
            <v>Non</v>
          </cell>
          <cell r="L764" t="str">
            <v>140294</v>
          </cell>
          <cell r="M764">
            <v>31310</v>
          </cell>
        </row>
        <row r="765">
          <cell r="A765" t="str">
            <v>Lutraria lutraria</v>
          </cell>
          <cell r="B765" t="str">
            <v>Exacte</v>
          </cell>
          <cell r="C765">
            <v>140295</v>
          </cell>
          <cell r="D765">
            <v>140295</v>
          </cell>
          <cell r="E765" t="str">
            <v>Lutraria lutraria</v>
          </cell>
          <cell r="F765" t="str">
            <v>accepted (WoRMS 04/08/2016)</v>
          </cell>
          <cell r="G765" t="str">
            <v>1</v>
          </cell>
          <cell r="H765" t="str">
            <v>0</v>
          </cell>
          <cell r="I765" t="str">
            <v>0</v>
          </cell>
          <cell r="J765" t="str">
            <v>0</v>
          </cell>
          <cell r="K765" t="str">
            <v>Non</v>
          </cell>
          <cell r="L765" t="str">
            <v>140295</v>
          </cell>
          <cell r="M765">
            <v>4205</v>
          </cell>
        </row>
        <row r="766">
          <cell r="A766" t="str">
            <v>Lyonsia norwegica</v>
          </cell>
          <cell r="B766" t="str">
            <v>Exacte</v>
          </cell>
          <cell r="C766">
            <v>140291</v>
          </cell>
          <cell r="D766">
            <v>140291</v>
          </cell>
          <cell r="E766" t="str">
            <v>Lyonsia norwegica</v>
          </cell>
          <cell r="F766" t="str">
            <v>accepted (WoRMS 04/08/2016)</v>
          </cell>
          <cell r="G766" t="str">
            <v>1</v>
          </cell>
          <cell r="H766" t="str">
            <v>0</v>
          </cell>
          <cell r="I766" t="str">
            <v>0</v>
          </cell>
          <cell r="J766" t="str">
            <v>0</v>
          </cell>
          <cell r="K766" t="str">
            <v>Non</v>
          </cell>
          <cell r="L766" t="str">
            <v>140291</v>
          </cell>
          <cell r="M766">
            <v>29237</v>
          </cell>
        </row>
        <row r="767">
          <cell r="A767" t="str">
            <v>Lysianassa ceratina</v>
          </cell>
          <cell r="B767" t="str">
            <v>Exacte</v>
          </cell>
          <cell r="C767">
            <v>102605</v>
          </cell>
          <cell r="D767">
            <v>102605</v>
          </cell>
          <cell r="E767" t="str">
            <v>Lysianassa ceratina</v>
          </cell>
          <cell r="F767" t="str">
            <v>accepted (WoRMS 17/01/2017)</v>
          </cell>
          <cell r="G767" t="str">
            <v>1</v>
          </cell>
          <cell r="H767" t="str">
            <v>0</v>
          </cell>
          <cell r="I767" t="str">
            <v>0</v>
          </cell>
          <cell r="J767" t="str">
            <v>0</v>
          </cell>
          <cell r="K767" t="str">
            <v>Non</v>
          </cell>
          <cell r="L767" t="str">
            <v>102605</v>
          </cell>
          <cell r="M767">
            <v>24743</v>
          </cell>
        </row>
        <row r="768">
          <cell r="A768" t="str">
            <v>Lysianassa insperata</v>
          </cell>
          <cell r="B768" t="str">
            <v>Exacte</v>
          </cell>
          <cell r="C768">
            <v>102607</v>
          </cell>
          <cell r="D768">
            <v>102607</v>
          </cell>
          <cell r="E768" t="str">
            <v>Lysianassa insperata</v>
          </cell>
          <cell r="F768" t="str">
            <v>accepted (WoRMS 17/01/2017)</v>
          </cell>
          <cell r="G768" t="str">
            <v>1</v>
          </cell>
          <cell r="H768" t="str">
            <v>0</v>
          </cell>
          <cell r="I768" t="str">
            <v>0</v>
          </cell>
          <cell r="J768" t="str">
            <v>0</v>
          </cell>
          <cell r="K768" t="str">
            <v>Non</v>
          </cell>
          <cell r="L768" t="str">
            <v>102607</v>
          </cell>
          <cell r="M768">
            <v>24745</v>
          </cell>
        </row>
        <row r="769">
          <cell r="A769" t="str">
            <v>Lysianassa plumosa</v>
          </cell>
          <cell r="B769" t="str">
            <v>Exacte</v>
          </cell>
          <cell r="C769">
            <v>102611</v>
          </cell>
          <cell r="D769">
            <v>102611</v>
          </cell>
          <cell r="E769" t="str">
            <v>Lysianassa plumosa</v>
          </cell>
          <cell r="F769" t="str">
            <v>accepted (WoRMS 17/01/2017)</v>
          </cell>
          <cell r="G769" t="str">
            <v>1</v>
          </cell>
          <cell r="H769" t="str">
            <v>0</v>
          </cell>
          <cell r="I769" t="str">
            <v>0</v>
          </cell>
          <cell r="J769" t="str">
            <v>0</v>
          </cell>
          <cell r="K769" t="str">
            <v>Non</v>
          </cell>
          <cell r="L769" t="str">
            <v>102611</v>
          </cell>
          <cell r="M769">
            <v>24747</v>
          </cell>
        </row>
        <row r="770">
          <cell r="A770" t="str">
            <v>Lysianassidae</v>
          </cell>
          <cell r="B770" t="str">
            <v>Exacte</v>
          </cell>
          <cell r="C770">
            <v>101395</v>
          </cell>
          <cell r="D770">
            <v>101395</v>
          </cell>
          <cell r="E770" t="str">
            <v>Lysianassidae</v>
          </cell>
          <cell r="F770" t="str">
            <v>accepted (WoRMS 17/01/2017)</v>
          </cell>
          <cell r="G770" t="str">
            <v>1</v>
          </cell>
          <cell r="H770" t="str">
            <v>0</v>
          </cell>
          <cell r="I770" t="str">
            <v>0</v>
          </cell>
          <cell r="J770" t="str">
            <v>0</v>
          </cell>
          <cell r="K770" t="str">
            <v>Non</v>
          </cell>
          <cell r="L770" t="str">
            <v>101395</v>
          </cell>
          <cell r="M770">
            <v>23791</v>
          </cell>
        </row>
        <row r="771">
          <cell r="A771" t="str">
            <v>Lysidice hebes</v>
          </cell>
          <cell r="B771" t="str">
            <v>Exacte</v>
          </cell>
          <cell r="C771">
            <v>742228</v>
          </cell>
          <cell r="D771">
            <v>742228</v>
          </cell>
          <cell r="E771" t="str">
            <v>Lysidice hebes</v>
          </cell>
          <cell r="F771" t="str">
            <v>accepted (WoRMS 04/08/2016)</v>
          </cell>
          <cell r="G771" t="str">
            <v>1</v>
          </cell>
          <cell r="H771" t="str">
            <v>0</v>
          </cell>
          <cell r="I771" t="str">
            <v>0</v>
          </cell>
          <cell r="J771" t="str">
            <v>0</v>
          </cell>
          <cell r="K771" t="str">
            <v>Non</v>
          </cell>
          <cell r="L771" t="str">
            <v>742228</v>
          </cell>
          <cell r="M771">
            <v>39691</v>
          </cell>
        </row>
        <row r="772">
          <cell r="A772" t="str">
            <v>Lysidice ninetta</v>
          </cell>
          <cell r="B772" t="str">
            <v>Exacte</v>
          </cell>
          <cell r="C772">
            <v>130071</v>
          </cell>
          <cell r="D772">
            <v>130071</v>
          </cell>
          <cell r="E772" t="str">
            <v>Lysidice ninetta</v>
          </cell>
          <cell r="F772" t="str">
            <v>accepted (WoRMS 04/08/2016)</v>
          </cell>
          <cell r="G772" t="str">
            <v>1</v>
          </cell>
          <cell r="H772" t="str">
            <v>0</v>
          </cell>
          <cell r="I772" t="str">
            <v>0</v>
          </cell>
          <cell r="J772" t="str">
            <v>0</v>
          </cell>
          <cell r="K772" t="str">
            <v>Non</v>
          </cell>
          <cell r="L772" t="str">
            <v>130071</v>
          </cell>
          <cell r="M772">
            <v>29411</v>
          </cell>
        </row>
        <row r="773">
          <cell r="A773" t="str">
            <v>Macoma balthica</v>
          </cell>
          <cell r="B773" t="str">
            <v>Exacte</v>
          </cell>
          <cell r="C773">
            <v>141579</v>
          </cell>
          <cell r="D773">
            <v>141579</v>
          </cell>
          <cell r="E773" t="str">
            <v>Macoma balthica</v>
          </cell>
          <cell r="F773" t="str">
            <v>accepted (WoRMS 20/05/2015)</v>
          </cell>
          <cell r="G773" t="str">
            <v>1</v>
          </cell>
          <cell r="H773" t="str">
            <v>0</v>
          </cell>
          <cell r="I773" t="str">
            <v>0</v>
          </cell>
          <cell r="J773" t="str">
            <v>0</v>
          </cell>
          <cell r="K773" t="str">
            <v>Non</v>
          </cell>
          <cell r="L773" t="str">
            <v>141579</v>
          </cell>
          <cell r="M773">
            <v>23494</v>
          </cell>
        </row>
        <row r="774">
          <cell r="A774" t="str">
            <v>Macrochaeta clavicornis</v>
          </cell>
          <cell r="B774" t="str">
            <v>Exacte</v>
          </cell>
          <cell r="C774">
            <v>129745</v>
          </cell>
          <cell r="D774">
            <v>129745</v>
          </cell>
          <cell r="E774" t="str">
            <v>Macrochaeta clavicornis</v>
          </cell>
          <cell r="F774" t="str">
            <v>accepted (WoRMS 04/08/2016)</v>
          </cell>
          <cell r="G774" t="str">
            <v>1</v>
          </cell>
          <cell r="H774" t="str">
            <v>0</v>
          </cell>
          <cell r="I774" t="str">
            <v>0</v>
          </cell>
          <cell r="J774" t="str">
            <v>0</v>
          </cell>
          <cell r="K774" t="str">
            <v>Non</v>
          </cell>
          <cell r="L774" t="str">
            <v>129745</v>
          </cell>
          <cell r="M774">
            <v>29712</v>
          </cell>
        </row>
        <row r="775">
          <cell r="A775" t="str">
            <v>Macroclymene santandarensis</v>
          </cell>
          <cell r="B775" t="str">
            <v>Exacte</v>
          </cell>
          <cell r="C775">
            <v>130301</v>
          </cell>
          <cell r="D775">
            <v>130301</v>
          </cell>
          <cell r="E775" t="str">
            <v>Macroclymene santandarensis</v>
          </cell>
          <cell r="F775" t="str">
            <v>accepted (WoRMS 04/08/2016)</v>
          </cell>
          <cell r="G775" t="str">
            <v>1</v>
          </cell>
          <cell r="H775" t="str">
            <v>0</v>
          </cell>
          <cell r="I775" t="str">
            <v>0</v>
          </cell>
          <cell r="J775" t="str">
            <v>0</v>
          </cell>
          <cell r="K775" t="str">
            <v>Non</v>
          </cell>
          <cell r="L775" t="str">
            <v>130301</v>
          </cell>
          <cell r="M775">
            <v>24748</v>
          </cell>
        </row>
        <row r="776">
          <cell r="A776" t="str">
            <v>Macropodia</v>
          </cell>
          <cell r="B776" t="str">
            <v>Exacte</v>
          </cell>
          <cell r="C776">
            <v>106908</v>
          </cell>
          <cell r="D776">
            <v>205077</v>
          </cell>
          <cell r="E776" t="str">
            <v>Macropodia</v>
          </cell>
          <cell r="F776" t="str">
            <v>Classification mise à jour (WoRMS 01/06/2015)</v>
          </cell>
          <cell r="G776" t="str">
            <v>1</v>
          </cell>
          <cell r="H776" t="str">
            <v>0</v>
          </cell>
          <cell r="I776" t="str">
            <v>0</v>
          </cell>
          <cell r="J776" t="str">
            <v>0</v>
          </cell>
          <cell r="K776" t="str">
            <v>Non</v>
          </cell>
          <cell r="L776" t="str">
            <v>205077</v>
          </cell>
          <cell r="M776">
            <v>4002</v>
          </cell>
        </row>
        <row r="777">
          <cell r="A777" t="str">
            <v>Macropodia deflexa</v>
          </cell>
          <cell r="B777" t="str">
            <v>Exacte</v>
          </cell>
          <cell r="C777">
            <v>107338</v>
          </cell>
          <cell r="D777">
            <v>107338</v>
          </cell>
          <cell r="E777" t="str">
            <v>Macropodia deflexa</v>
          </cell>
          <cell r="F777" t="str">
            <v>accepted (WoRMS 04/08/2016)</v>
          </cell>
          <cell r="G777" t="str">
            <v>1</v>
          </cell>
          <cell r="H777" t="str">
            <v>0</v>
          </cell>
          <cell r="I777" t="str">
            <v>0</v>
          </cell>
          <cell r="J777" t="str">
            <v>0</v>
          </cell>
          <cell r="K777" t="str">
            <v>Non</v>
          </cell>
          <cell r="L777" t="str">
            <v>107338</v>
          </cell>
          <cell r="M777">
            <v>26198</v>
          </cell>
        </row>
        <row r="778">
          <cell r="A778" t="str">
            <v>Macropodia linaresi</v>
          </cell>
          <cell r="B778" t="str">
            <v>Exacte</v>
          </cell>
          <cell r="C778">
            <v>107341</v>
          </cell>
          <cell r="D778">
            <v>107341</v>
          </cell>
          <cell r="E778" t="str">
            <v>Macropodia linaresi</v>
          </cell>
          <cell r="F778" t="str">
            <v>accepted (WoRMS 20/05/2015)</v>
          </cell>
          <cell r="G778" t="str">
            <v>1</v>
          </cell>
          <cell r="H778" t="str">
            <v>0</v>
          </cell>
          <cell r="I778" t="str">
            <v>0</v>
          </cell>
          <cell r="J778" t="str">
            <v>0</v>
          </cell>
          <cell r="K778" t="str">
            <v>Non</v>
          </cell>
          <cell r="L778" t="str">
            <v>107341</v>
          </cell>
          <cell r="M778">
            <v>25272</v>
          </cell>
        </row>
        <row r="779">
          <cell r="A779" t="str">
            <v>Macropodia longirostris</v>
          </cell>
          <cell r="B779" t="str">
            <v>Exacte</v>
          </cell>
          <cell r="C779">
            <v>107343</v>
          </cell>
          <cell r="D779">
            <v>107343</v>
          </cell>
          <cell r="E779" t="str">
            <v>Macropodia longirostris</v>
          </cell>
          <cell r="F779" t="str">
            <v>accepted (WoRMS 04/08/2016)</v>
          </cell>
          <cell r="G779" t="str">
            <v>1</v>
          </cell>
          <cell r="H779" t="str">
            <v>0</v>
          </cell>
          <cell r="I779" t="str">
            <v>0</v>
          </cell>
          <cell r="J779" t="str">
            <v>0</v>
          </cell>
          <cell r="K779" t="str">
            <v>Non</v>
          </cell>
          <cell r="L779" t="str">
            <v>107343</v>
          </cell>
        </row>
        <row r="780">
          <cell r="A780" t="str">
            <v>Macropodia parva</v>
          </cell>
          <cell r="B780" t="str">
            <v>Exacte</v>
          </cell>
          <cell r="C780">
            <v>107344</v>
          </cell>
          <cell r="D780">
            <v>107344</v>
          </cell>
          <cell r="E780" t="str">
            <v>Macropodia parva</v>
          </cell>
          <cell r="F780" t="str">
            <v>accepted (WoRMS 04/08/2016)</v>
          </cell>
          <cell r="G780" t="str">
            <v>1</v>
          </cell>
          <cell r="H780" t="str">
            <v>0</v>
          </cell>
          <cell r="I780" t="str">
            <v>0</v>
          </cell>
          <cell r="J780" t="str">
            <v>0</v>
          </cell>
          <cell r="K780" t="str">
            <v>Non</v>
          </cell>
          <cell r="L780" t="str">
            <v>107344</v>
          </cell>
          <cell r="M780">
            <v>37796</v>
          </cell>
        </row>
        <row r="781">
          <cell r="A781" t="str">
            <v>Macropodia rostrata</v>
          </cell>
          <cell r="B781" t="str">
            <v>Exacte</v>
          </cell>
          <cell r="C781">
            <v>107345</v>
          </cell>
          <cell r="D781">
            <v>107345</v>
          </cell>
          <cell r="E781" t="str">
            <v>Macropodia rostrata</v>
          </cell>
          <cell r="F781" t="str">
            <v>accepted (WoRMS 04/08/2016)</v>
          </cell>
          <cell r="G781" t="str">
            <v>1</v>
          </cell>
          <cell r="H781" t="str">
            <v>0</v>
          </cell>
          <cell r="I781" t="str">
            <v>0</v>
          </cell>
          <cell r="J781" t="str">
            <v>0</v>
          </cell>
          <cell r="K781" t="str">
            <v>Non</v>
          </cell>
          <cell r="L781" t="str">
            <v>107345</v>
          </cell>
          <cell r="M781">
            <v>25288</v>
          </cell>
        </row>
        <row r="782">
          <cell r="A782" t="str">
            <v>Macropodia tenuirostris</v>
          </cell>
          <cell r="B782" t="str">
            <v>Exacte</v>
          </cell>
          <cell r="C782">
            <v>107346</v>
          </cell>
          <cell r="D782">
            <v>107346</v>
          </cell>
          <cell r="E782" t="str">
            <v>Macropodia tenuirostris</v>
          </cell>
          <cell r="F782" t="str">
            <v>accepted (WoRMS 04/08/2016)</v>
          </cell>
          <cell r="G782" t="str">
            <v>1</v>
          </cell>
          <cell r="H782" t="str">
            <v>0</v>
          </cell>
          <cell r="I782" t="str">
            <v>0</v>
          </cell>
          <cell r="J782" t="str">
            <v>0</v>
          </cell>
          <cell r="K782" t="str">
            <v>Non</v>
          </cell>
          <cell r="L782" t="str">
            <v>107346</v>
          </cell>
          <cell r="M782">
            <v>29519</v>
          </cell>
        </row>
        <row r="783">
          <cell r="A783" t="str">
            <v>Mactra stultorum</v>
          </cell>
          <cell r="B783" t="str">
            <v>Exacte</v>
          </cell>
          <cell r="C783">
            <v>140299</v>
          </cell>
          <cell r="D783">
            <v>140299</v>
          </cell>
          <cell r="E783" t="str">
            <v>Mactra stultorum</v>
          </cell>
          <cell r="F783" t="str">
            <v>accepted (WoRMS 04/08/2016)</v>
          </cell>
          <cell r="G783" t="str">
            <v>1</v>
          </cell>
          <cell r="H783" t="str">
            <v>0</v>
          </cell>
          <cell r="I783" t="str">
            <v>0</v>
          </cell>
          <cell r="J783" t="str">
            <v>0</v>
          </cell>
          <cell r="K783" t="str">
            <v>Non</v>
          </cell>
          <cell r="L783" t="str">
            <v>140299</v>
          </cell>
          <cell r="M783">
            <v>4208</v>
          </cell>
        </row>
        <row r="784">
          <cell r="A784" t="str">
            <v>Maera grossimana</v>
          </cell>
          <cell r="B784" t="str">
            <v>Exacte</v>
          </cell>
          <cell r="C784">
            <v>102815</v>
          </cell>
          <cell r="D784">
            <v>102815</v>
          </cell>
          <cell r="E784" t="str">
            <v>Maera grossimana</v>
          </cell>
          <cell r="F784" t="str">
            <v>accepted (WoRMS 17/01/2017)</v>
          </cell>
          <cell r="G784" t="str">
            <v>1</v>
          </cell>
          <cell r="H784" t="str">
            <v>0</v>
          </cell>
          <cell r="I784" t="str">
            <v>0</v>
          </cell>
          <cell r="J784" t="str">
            <v>0</v>
          </cell>
          <cell r="K784" t="str">
            <v>Non</v>
          </cell>
          <cell r="L784" t="str">
            <v>102815</v>
          </cell>
          <cell r="M784">
            <v>24206</v>
          </cell>
        </row>
        <row r="785">
          <cell r="A785" t="str">
            <v>Maerella tenuimana</v>
          </cell>
          <cell r="B785" t="str">
            <v>Exacte</v>
          </cell>
          <cell r="C785">
            <v>102831</v>
          </cell>
          <cell r="D785">
            <v>102831</v>
          </cell>
          <cell r="E785" t="str">
            <v>Maerella tenuimana</v>
          </cell>
          <cell r="F785" t="str">
            <v>accepted (WoRMS 17/01/2017)</v>
          </cell>
          <cell r="G785" t="str">
            <v>1</v>
          </cell>
          <cell r="H785" t="str">
            <v>0</v>
          </cell>
          <cell r="I785" t="str">
            <v>0</v>
          </cell>
          <cell r="J785" t="str">
            <v>0</v>
          </cell>
          <cell r="K785" t="str">
            <v>Non</v>
          </cell>
          <cell r="L785" t="str">
            <v>102831</v>
          </cell>
          <cell r="M785">
            <v>24750</v>
          </cell>
        </row>
        <row r="786">
          <cell r="A786" t="str">
            <v>Magelona alleni</v>
          </cell>
          <cell r="B786" t="str">
            <v>Exacte</v>
          </cell>
          <cell r="C786">
            <v>130266</v>
          </cell>
          <cell r="D786">
            <v>130266</v>
          </cell>
          <cell r="E786" t="str">
            <v>Magelona alleni</v>
          </cell>
          <cell r="F786" t="str">
            <v>accepted (WoRMS 04/08/2016)</v>
          </cell>
          <cell r="G786" t="str">
            <v>1</v>
          </cell>
          <cell r="H786" t="str">
            <v>0</v>
          </cell>
          <cell r="I786" t="str">
            <v>0</v>
          </cell>
          <cell r="J786" t="str">
            <v>0</v>
          </cell>
          <cell r="K786" t="str">
            <v>Non</v>
          </cell>
          <cell r="L786" t="str">
            <v>130266</v>
          </cell>
          <cell r="M786">
            <v>22964</v>
          </cell>
        </row>
        <row r="787">
          <cell r="A787" t="str">
            <v>Magelona filiformis</v>
          </cell>
          <cell r="B787" t="str">
            <v>Exacte</v>
          </cell>
          <cell r="C787">
            <v>130268</v>
          </cell>
          <cell r="D787">
            <v>130268</v>
          </cell>
          <cell r="E787" t="str">
            <v>Magelona filiformis</v>
          </cell>
          <cell r="F787" t="str">
            <v>accepted (WoRMS 04/08/2016)</v>
          </cell>
          <cell r="G787" t="str">
            <v>1</v>
          </cell>
          <cell r="H787" t="str">
            <v>0</v>
          </cell>
          <cell r="I787" t="str">
            <v>0</v>
          </cell>
          <cell r="J787" t="str">
            <v>0</v>
          </cell>
          <cell r="K787" t="str">
            <v>Non</v>
          </cell>
          <cell r="L787" t="str">
            <v>130268</v>
          </cell>
          <cell r="M787">
            <v>22965</v>
          </cell>
        </row>
        <row r="788">
          <cell r="A788" t="str">
            <v>Magelona mirabilis</v>
          </cell>
          <cell r="B788" t="str">
            <v>Exacte</v>
          </cell>
          <cell r="C788">
            <v>130271</v>
          </cell>
          <cell r="D788">
            <v>130271</v>
          </cell>
          <cell r="E788" t="str">
            <v>Magelona mirabilis</v>
          </cell>
          <cell r="F788" t="str">
            <v>accepted (WoRMS 04/08/2016)</v>
          </cell>
          <cell r="G788" t="str">
            <v>1</v>
          </cell>
          <cell r="H788" t="str">
            <v>0</v>
          </cell>
          <cell r="I788" t="str">
            <v>0</v>
          </cell>
          <cell r="J788" t="str">
            <v>0</v>
          </cell>
          <cell r="K788" t="str">
            <v>Non</v>
          </cell>
          <cell r="L788" t="str">
            <v>130271</v>
          </cell>
          <cell r="M788">
            <v>22967</v>
          </cell>
        </row>
        <row r="789">
          <cell r="A789" t="str">
            <v>Magelona rosea</v>
          </cell>
          <cell r="B789" t="str">
            <v>Exacte</v>
          </cell>
          <cell r="C789">
            <v>130273</v>
          </cell>
          <cell r="D789">
            <v>130273</v>
          </cell>
          <cell r="E789" t="str">
            <v>Magelona rosea</v>
          </cell>
          <cell r="F789" t="str">
            <v>accepted (WoRMS 04/08/2016)</v>
          </cell>
          <cell r="G789" t="str">
            <v>1</v>
          </cell>
          <cell r="H789" t="str">
            <v>0</v>
          </cell>
          <cell r="I789" t="str">
            <v>0</v>
          </cell>
          <cell r="J789" t="str">
            <v>0</v>
          </cell>
          <cell r="K789" t="str">
            <v>Non</v>
          </cell>
          <cell r="L789" t="str">
            <v>130273</v>
          </cell>
          <cell r="M789">
            <v>22968</v>
          </cell>
        </row>
        <row r="790">
          <cell r="A790" t="str">
            <v>Maja squinado</v>
          </cell>
          <cell r="B790" t="str">
            <v>Exacte</v>
          </cell>
          <cell r="C790">
            <v>107350</v>
          </cell>
          <cell r="D790">
            <v>107350</v>
          </cell>
          <cell r="E790" t="str">
            <v>Maja squinado</v>
          </cell>
          <cell r="F790" t="str">
            <v>accepted (WoRMS 04/08/2016)</v>
          </cell>
          <cell r="G790" t="str">
            <v>1</v>
          </cell>
          <cell r="H790" t="str">
            <v>0</v>
          </cell>
          <cell r="I790" t="str">
            <v>0</v>
          </cell>
          <cell r="J790" t="str">
            <v>0</v>
          </cell>
          <cell r="K790" t="str">
            <v>Non</v>
          </cell>
          <cell r="L790" t="str">
            <v>107350</v>
          </cell>
          <cell r="M790">
            <v>4004</v>
          </cell>
        </row>
        <row r="791">
          <cell r="A791" t="str">
            <v>Malacoceros</v>
          </cell>
          <cell r="B791" t="str">
            <v>Exacte</v>
          </cell>
          <cell r="C791">
            <v>129614</v>
          </cell>
          <cell r="D791">
            <v>129614</v>
          </cell>
          <cell r="E791" t="str">
            <v>Malacoceros</v>
          </cell>
          <cell r="F791" t="str">
            <v>accepted (WoRMS 04/08/2016)</v>
          </cell>
          <cell r="G791" t="str">
            <v>1</v>
          </cell>
          <cell r="H791" t="str">
            <v>0</v>
          </cell>
          <cell r="I791" t="str">
            <v>0</v>
          </cell>
          <cell r="J791" t="str">
            <v>0</v>
          </cell>
          <cell r="K791" t="str">
            <v>Non</v>
          </cell>
          <cell r="L791" t="str">
            <v>129614</v>
          </cell>
          <cell r="M791">
            <v>23404</v>
          </cell>
        </row>
        <row r="792">
          <cell r="A792" t="str">
            <v>Malacoceros fuliginosus</v>
          </cell>
          <cell r="B792" t="str">
            <v>Exacte</v>
          </cell>
          <cell r="C792">
            <v>131131</v>
          </cell>
          <cell r="D792">
            <v>131131</v>
          </cell>
          <cell r="E792" t="str">
            <v>Malacoceros fuliginosus</v>
          </cell>
          <cell r="F792" t="str">
            <v>accepted (WoRMS 04/08/2016)</v>
          </cell>
          <cell r="G792" t="str">
            <v>1</v>
          </cell>
          <cell r="H792" t="str">
            <v>0</v>
          </cell>
          <cell r="I792" t="str">
            <v>0</v>
          </cell>
          <cell r="J792" t="str">
            <v>0</v>
          </cell>
          <cell r="K792" t="str">
            <v>Non</v>
          </cell>
          <cell r="L792" t="str">
            <v>131131</v>
          </cell>
          <cell r="M792">
            <v>23798</v>
          </cell>
        </row>
        <row r="793">
          <cell r="A793" t="str">
            <v>Malacoceros girardi</v>
          </cell>
          <cell r="B793" t="str">
            <v>Exacte</v>
          </cell>
          <cell r="C793">
            <v>338471</v>
          </cell>
          <cell r="D793">
            <v>338471</v>
          </cell>
          <cell r="E793" t="str">
            <v>Malacoceros girardi</v>
          </cell>
          <cell r="F793" t="str">
            <v>accepted (WoRMS 04/08/2016)</v>
          </cell>
          <cell r="G793" t="str">
            <v>1</v>
          </cell>
          <cell r="H793" t="str">
            <v>0</v>
          </cell>
          <cell r="I793" t="str">
            <v>0</v>
          </cell>
          <cell r="J793" t="str">
            <v>0</v>
          </cell>
          <cell r="K793" t="str">
            <v>Non</v>
          </cell>
          <cell r="L793" t="str">
            <v>338471</v>
          </cell>
          <cell r="M793">
            <v>39702</v>
          </cell>
        </row>
        <row r="794">
          <cell r="A794" t="str">
            <v>Malacoceros tetracerus</v>
          </cell>
          <cell r="B794" t="str">
            <v>Exacte</v>
          </cell>
          <cell r="C794">
            <v>60010800</v>
          </cell>
          <cell r="D794">
            <v>60010320</v>
          </cell>
          <cell r="E794" t="str">
            <v>Malacoceros tetracerus</v>
          </cell>
          <cell r="F794" t="str">
            <v>accepted (WoRMS 04/08/2016)</v>
          </cell>
          <cell r="G794" t="str">
            <v>1</v>
          </cell>
          <cell r="H794" t="str">
            <v>0</v>
          </cell>
          <cell r="I794" t="str">
            <v>0</v>
          </cell>
          <cell r="J794" t="str">
            <v>0</v>
          </cell>
          <cell r="K794" t="str">
            <v>Non</v>
          </cell>
          <cell r="L794" t="str">
            <v>333954</v>
          </cell>
          <cell r="M794">
            <v>35650</v>
          </cell>
        </row>
        <row r="795">
          <cell r="A795" t="str">
            <v>Malacoceros vulgaris</v>
          </cell>
          <cell r="B795" t="str">
            <v>Exacte</v>
          </cell>
          <cell r="C795">
            <v>131134</v>
          </cell>
          <cell r="D795">
            <v>131131</v>
          </cell>
          <cell r="E795" t="str">
            <v>Malacoceros vulgaris</v>
          </cell>
          <cell r="F795" t="str">
            <v>unaccepted (subjective synonym - WoRMS 04/08/2016)</v>
          </cell>
          <cell r="G795" t="str">
            <v>0</v>
          </cell>
          <cell r="H795" t="str">
            <v>0</v>
          </cell>
          <cell r="I795" t="str">
            <v>0</v>
          </cell>
          <cell r="J795" t="str">
            <v>0</v>
          </cell>
          <cell r="K795" t="str">
            <v>Oui</v>
          </cell>
          <cell r="L795" t="str">
            <v>131134</v>
          </cell>
          <cell r="M795">
            <v>23798</v>
          </cell>
        </row>
        <row r="796">
          <cell r="A796" t="str">
            <v>Maldane glebifex</v>
          </cell>
          <cell r="B796" t="str">
            <v>Exacte</v>
          </cell>
          <cell r="C796">
            <v>130303</v>
          </cell>
          <cell r="D796">
            <v>130303</v>
          </cell>
          <cell r="E796" t="str">
            <v>Maldane glebifex</v>
          </cell>
          <cell r="F796" t="str">
            <v>accepted (WoRMS 04/08/2016)</v>
          </cell>
          <cell r="G796" t="str">
            <v>1</v>
          </cell>
          <cell r="H796" t="str">
            <v>0</v>
          </cell>
          <cell r="I796" t="str">
            <v>0</v>
          </cell>
          <cell r="J796" t="str">
            <v>0</v>
          </cell>
          <cell r="K796" t="str">
            <v>Non</v>
          </cell>
          <cell r="L796" t="str">
            <v>130303</v>
          </cell>
          <cell r="M796">
            <v>24753</v>
          </cell>
        </row>
        <row r="797">
          <cell r="A797" t="str">
            <v>Maldane sarsi</v>
          </cell>
          <cell r="B797" t="str">
            <v>Exacte</v>
          </cell>
          <cell r="C797">
            <v>130305</v>
          </cell>
          <cell r="D797">
            <v>130305</v>
          </cell>
          <cell r="E797" t="str">
            <v>Maldane sarsi</v>
          </cell>
          <cell r="F797" t="str">
            <v>accepted (WoRMS 04/08/2016)</v>
          </cell>
          <cell r="G797" t="str">
            <v>1</v>
          </cell>
          <cell r="H797" t="str">
            <v>0</v>
          </cell>
          <cell r="I797" t="str">
            <v>0</v>
          </cell>
          <cell r="J797" t="str">
            <v>0</v>
          </cell>
          <cell r="K797" t="str">
            <v>Non</v>
          </cell>
          <cell r="L797" t="str">
            <v>130305</v>
          </cell>
          <cell r="M797">
            <v>26197</v>
          </cell>
        </row>
        <row r="798">
          <cell r="A798" t="str">
            <v>Maldanidae</v>
          </cell>
          <cell r="B798" t="str">
            <v>Exacte</v>
          </cell>
          <cell r="C798">
            <v>923</v>
          </cell>
          <cell r="D798">
            <v>923</v>
          </cell>
          <cell r="E798" t="str">
            <v>Maldanidae</v>
          </cell>
          <cell r="F798" t="str">
            <v>accepted (WoRMS 04/08/2016)</v>
          </cell>
          <cell r="G798" t="str">
            <v>1</v>
          </cell>
          <cell r="H798" t="str">
            <v>0</v>
          </cell>
          <cell r="I798" t="str">
            <v>0</v>
          </cell>
          <cell r="J798" t="str">
            <v>0</v>
          </cell>
          <cell r="K798" t="str">
            <v>Non</v>
          </cell>
          <cell r="L798" t="str">
            <v>923</v>
          </cell>
          <cell r="M798">
            <v>23800</v>
          </cell>
        </row>
        <row r="799">
          <cell r="A799" t="str">
            <v>Maldanidae sp1</v>
          </cell>
          <cell r="B799" t="str">
            <v>Exacte</v>
          </cell>
          <cell r="C799">
            <v>60000566</v>
          </cell>
          <cell r="D799">
            <v>60000486</v>
          </cell>
          <cell r="E799" t="str">
            <v>Maldanidae sp1</v>
          </cell>
          <cell r="F799" t="str">
            <v>Taxon provisoire pour la reprise des données de la base MARBEN. (16/01/2017)</v>
          </cell>
          <cell r="G799" t="str">
            <v>1</v>
          </cell>
          <cell r="H799" t="str">
            <v>1</v>
          </cell>
          <cell r="I799" t="str">
            <v>0</v>
          </cell>
          <cell r="J799" t="str">
            <v>0</v>
          </cell>
          <cell r="K799" t="str">
            <v>Non</v>
          </cell>
        </row>
        <row r="799">
          <cell r="M799">
            <v>60000566</v>
          </cell>
        </row>
        <row r="800">
          <cell r="A800" t="str">
            <v>Malmgrenia andreapolis</v>
          </cell>
          <cell r="B800" t="str">
            <v>Exacte</v>
          </cell>
          <cell r="C800">
            <v>60003840</v>
          </cell>
          <cell r="D800">
            <v>60003520</v>
          </cell>
          <cell r="E800" t="str">
            <v>Malmgrenia andreapolis</v>
          </cell>
          <cell r="F800" t="str">
            <v>accepted (WoRMS 04/08/2016)</v>
          </cell>
          <cell r="G800" t="str">
            <v>1</v>
          </cell>
          <cell r="H800" t="str">
            <v>0</v>
          </cell>
          <cell r="I800" t="str">
            <v>0</v>
          </cell>
          <cell r="J800" t="str">
            <v>0</v>
          </cell>
          <cell r="K800" t="str">
            <v>Non</v>
          </cell>
          <cell r="L800" t="str">
            <v>147008</v>
          </cell>
          <cell r="M800">
            <v>30352</v>
          </cell>
        </row>
        <row r="801">
          <cell r="A801" t="str">
            <v>Malmgrenia polypapillata</v>
          </cell>
          <cell r="B801" t="str">
            <v>Exacte</v>
          </cell>
          <cell r="C801">
            <v>863304</v>
          </cell>
          <cell r="D801">
            <v>863304</v>
          </cell>
          <cell r="E801" t="str">
            <v>Malmgrenia polypapillata</v>
          </cell>
          <cell r="F801" t="str">
            <v>accepted - (Source WoRMS 24/08/2016)</v>
          </cell>
          <cell r="G801" t="str">
            <v>1</v>
          </cell>
          <cell r="H801" t="str">
            <v>0</v>
          </cell>
          <cell r="I801" t="str">
            <v>0</v>
          </cell>
          <cell r="J801" t="str">
            <v>0</v>
          </cell>
          <cell r="K801" t="str">
            <v>Non</v>
          </cell>
          <cell r="L801" t="str">
            <v>863304</v>
          </cell>
        </row>
        <row r="802">
          <cell r="A802" t="str">
            <v>Malmgreniella</v>
          </cell>
          <cell r="B802" t="str">
            <v>Exacte</v>
          </cell>
          <cell r="C802">
            <v>129499</v>
          </cell>
          <cell r="D802">
            <v>129499</v>
          </cell>
          <cell r="E802" t="str">
            <v>Malmgreniella</v>
          </cell>
          <cell r="F802" t="str">
            <v>accepted (WoRMS 04/08/2016)</v>
          </cell>
          <cell r="G802" t="str">
            <v>1</v>
          </cell>
          <cell r="H802" t="str">
            <v>0</v>
          </cell>
          <cell r="I802" t="str">
            <v>0</v>
          </cell>
          <cell r="J802" t="str">
            <v>0</v>
          </cell>
          <cell r="K802" t="str">
            <v>Non</v>
          </cell>
          <cell r="L802" t="str">
            <v>129499</v>
          </cell>
          <cell r="M802">
            <v>22970</v>
          </cell>
        </row>
        <row r="803">
          <cell r="A803" t="str">
            <v>Malmgreniella arenicolae</v>
          </cell>
          <cell r="B803" t="str">
            <v>Exacte</v>
          </cell>
          <cell r="C803">
            <v>130810</v>
          </cell>
          <cell r="D803">
            <v>130810</v>
          </cell>
          <cell r="E803" t="str">
            <v>Malmgreniella arenicolae</v>
          </cell>
          <cell r="F803" t="str">
            <v>accepted (WoRMS 20/05/2015)</v>
          </cell>
          <cell r="G803" t="str">
            <v>1</v>
          </cell>
          <cell r="H803" t="str">
            <v>0</v>
          </cell>
          <cell r="I803" t="str">
            <v>0</v>
          </cell>
          <cell r="J803" t="str">
            <v>0</v>
          </cell>
          <cell r="K803" t="str">
            <v>Non</v>
          </cell>
          <cell r="L803" t="str">
            <v>130810</v>
          </cell>
          <cell r="M803">
            <v>23430</v>
          </cell>
        </row>
        <row r="804">
          <cell r="A804" t="str">
            <v>Malmgreniella castanea</v>
          </cell>
          <cell r="B804" t="str">
            <v>Exacte</v>
          </cell>
          <cell r="C804">
            <v>130811</v>
          </cell>
          <cell r="D804">
            <v>130811</v>
          </cell>
          <cell r="E804" t="str">
            <v>Malmgreniella castanea</v>
          </cell>
          <cell r="F804" t="str">
            <v>accepted (WoRMS 20/05/2015)</v>
          </cell>
          <cell r="G804" t="str">
            <v>1</v>
          </cell>
          <cell r="H804" t="str">
            <v>0</v>
          </cell>
          <cell r="I804" t="str">
            <v>0</v>
          </cell>
          <cell r="J804" t="str">
            <v>0</v>
          </cell>
          <cell r="K804" t="str">
            <v>Non</v>
          </cell>
          <cell r="L804" t="str">
            <v>130811</v>
          </cell>
          <cell r="M804">
            <v>26194</v>
          </cell>
        </row>
        <row r="805">
          <cell r="A805" t="str">
            <v>Malmgreniella darbouxi</v>
          </cell>
          <cell r="B805" t="str">
            <v>Exacte</v>
          </cell>
          <cell r="C805">
            <v>130812</v>
          </cell>
          <cell r="D805">
            <v>130812</v>
          </cell>
          <cell r="E805" t="str">
            <v>Malmgreniella darbouxi</v>
          </cell>
          <cell r="F805" t="str">
            <v>accepted (WoRMS 20/05/2015)</v>
          </cell>
          <cell r="G805" t="str">
            <v>1</v>
          </cell>
          <cell r="H805" t="str">
            <v>0</v>
          </cell>
          <cell r="I805" t="str">
            <v>0</v>
          </cell>
          <cell r="J805" t="str">
            <v>0</v>
          </cell>
          <cell r="K805" t="str">
            <v>Non</v>
          </cell>
          <cell r="L805" t="str">
            <v>130812</v>
          </cell>
          <cell r="M805">
            <v>26193</v>
          </cell>
        </row>
        <row r="806">
          <cell r="A806" t="str">
            <v>Malmgreniella ljungmani</v>
          </cell>
          <cell r="B806" t="str">
            <v>Exacte</v>
          </cell>
          <cell r="C806">
            <v>130815</v>
          </cell>
          <cell r="D806">
            <v>130815</v>
          </cell>
          <cell r="E806" t="str">
            <v>Malmgreniella ljungmani</v>
          </cell>
          <cell r="F806" t="str">
            <v>accepted (WoRMS 20/05/2015)</v>
          </cell>
          <cell r="G806" t="str">
            <v>1</v>
          </cell>
          <cell r="H806" t="str">
            <v>0</v>
          </cell>
          <cell r="I806" t="str">
            <v>0</v>
          </cell>
          <cell r="J806" t="str">
            <v>0</v>
          </cell>
          <cell r="K806" t="str">
            <v>Non</v>
          </cell>
          <cell r="L806" t="str">
            <v>130815</v>
          </cell>
          <cell r="M806">
            <v>23432</v>
          </cell>
        </row>
        <row r="807">
          <cell r="A807" t="str">
            <v>Malmgreniella lunulata</v>
          </cell>
          <cell r="B807" t="str">
            <v>Exacte</v>
          </cell>
          <cell r="C807">
            <v>130816</v>
          </cell>
          <cell r="D807">
            <v>130816</v>
          </cell>
          <cell r="E807" t="str">
            <v>Malmgreniella lunulata</v>
          </cell>
          <cell r="F807" t="str">
            <v>accepted (WoRMS 20/05/2015)</v>
          </cell>
          <cell r="G807" t="str">
            <v>1</v>
          </cell>
          <cell r="H807" t="str">
            <v>0</v>
          </cell>
          <cell r="I807" t="str">
            <v>0</v>
          </cell>
          <cell r="J807" t="str">
            <v>0</v>
          </cell>
          <cell r="K807" t="str">
            <v>Non</v>
          </cell>
          <cell r="L807" t="str">
            <v>130816</v>
          </cell>
          <cell r="M807">
            <v>23433</v>
          </cell>
        </row>
        <row r="808">
          <cell r="A808" t="str">
            <v>Malmgreniella marphysae</v>
          </cell>
          <cell r="B808" t="str">
            <v>Exacte</v>
          </cell>
          <cell r="C808">
            <v>130817</v>
          </cell>
          <cell r="D808">
            <v>130817</v>
          </cell>
          <cell r="E808" t="str">
            <v>Malmgreniella marphysae</v>
          </cell>
          <cell r="F808" t="str">
            <v>accepted (WoRMS 20/05/2015)</v>
          </cell>
          <cell r="G808" t="str">
            <v>1</v>
          </cell>
          <cell r="H808" t="str">
            <v>0</v>
          </cell>
          <cell r="I808" t="str">
            <v>0</v>
          </cell>
          <cell r="J808" t="str">
            <v>0</v>
          </cell>
          <cell r="K808" t="str">
            <v>Non</v>
          </cell>
          <cell r="L808" t="str">
            <v>130817</v>
          </cell>
          <cell r="M808">
            <v>23434</v>
          </cell>
        </row>
        <row r="809">
          <cell r="A809" t="str">
            <v>Malmgreniella mcintoshi</v>
          </cell>
          <cell r="B809" t="str">
            <v>Exacte</v>
          </cell>
          <cell r="C809">
            <v>130818</v>
          </cell>
          <cell r="D809">
            <v>130818</v>
          </cell>
          <cell r="E809" t="str">
            <v>Malmgreniella mcintoshi</v>
          </cell>
          <cell r="F809" t="str">
            <v>accepted (WoRMS 20/05/2015)</v>
          </cell>
          <cell r="G809" t="str">
            <v>1</v>
          </cell>
          <cell r="H809" t="str">
            <v>0</v>
          </cell>
          <cell r="I809" t="str">
            <v>0</v>
          </cell>
          <cell r="J809" t="str">
            <v>0</v>
          </cell>
          <cell r="K809" t="str">
            <v>Non</v>
          </cell>
          <cell r="L809" t="str">
            <v>130818</v>
          </cell>
          <cell r="M809">
            <v>26192</v>
          </cell>
        </row>
        <row r="810">
          <cell r="A810" t="str">
            <v>Mangelia attenuata</v>
          </cell>
          <cell r="B810" t="str">
            <v>Exacte</v>
          </cell>
          <cell r="C810">
            <v>139265</v>
          </cell>
          <cell r="D810">
            <v>139265</v>
          </cell>
          <cell r="E810" t="str">
            <v>Mangelia attenuata</v>
          </cell>
          <cell r="F810" t="str">
            <v>accepted (WoRMS 04/08/2016)</v>
          </cell>
          <cell r="G810" t="str">
            <v>1</v>
          </cell>
          <cell r="H810" t="str">
            <v>0</v>
          </cell>
          <cell r="I810" t="str">
            <v>0</v>
          </cell>
          <cell r="J810" t="str">
            <v>0</v>
          </cell>
          <cell r="K810" t="str">
            <v>Non</v>
          </cell>
          <cell r="L810" t="str">
            <v>139265</v>
          </cell>
          <cell r="M810">
            <v>26191</v>
          </cell>
        </row>
        <row r="811">
          <cell r="A811" t="str">
            <v>Mangelia costata</v>
          </cell>
          <cell r="B811" t="str">
            <v>Exacte</v>
          </cell>
          <cell r="C811">
            <v>139272</v>
          </cell>
          <cell r="D811">
            <v>139272</v>
          </cell>
          <cell r="E811" t="str">
            <v>Mangelia costata</v>
          </cell>
          <cell r="F811" t="str">
            <v>accepted (WoRMS 04/08/2016)</v>
          </cell>
          <cell r="G811" t="str">
            <v>1</v>
          </cell>
          <cell r="H811" t="str">
            <v>0</v>
          </cell>
          <cell r="I811" t="str">
            <v>0</v>
          </cell>
          <cell r="J811" t="str">
            <v>0</v>
          </cell>
          <cell r="K811" t="str">
            <v>Non</v>
          </cell>
          <cell r="L811" t="str">
            <v>139272</v>
          </cell>
          <cell r="M811">
            <v>24610</v>
          </cell>
        </row>
        <row r="812">
          <cell r="A812" t="str">
            <v>Manzonia crassa</v>
          </cell>
          <cell r="B812" t="str">
            <v>Exacte</v>
          </cell>
          <cell r="C812">
            <v>141291</v>
          </cell>
          <cell r="D812">
            <v>141291</v>
          </cell>
          <cell r="E812" t="str">
            <v>Manzonia crassa</v>
          </cell>
          <cell r="F812" t="str">
            <v>accepted (WoRMS 04/08/2016)</v>
          </cell>
          <cell r="G812" t="str">
            <v>1</v>
          </cell>
          <cell r="H812" t="str">
            <v>0</v>
          </cell>
          <cell r="I812" t="str">
            <v>0</v>
          </cell>
          <cell r="J812" t="str">
            <v>0</v>
          </cell>
          <cell r="K812" t="str">
            <v>Non</v>
          </cell>
          <cell r="L812" t="str">
            <v>141291</v>
          </cell>
          <cell r="M812">
            <v>29199</v>
          </cell>
        </row>
        <row r="813">
          <cell r="A813" t="str">
            <v>Marphysa</v>
          </cell>
          <cell r="B813" t="str">
            <v>Exacte</v>
          </cell>
          <cell r="C813">
            <v>129281</v>
          </cell>
          <cell r="D813">
            <v>129281</v>
          </cell>
          <cell r="E813" t="str">
            <v>Marphysa</v>
          </cell>
          <cell r="F813" t="str">
            <v>accepted (WoRMS 20/05/2015)</v>
          </cell>
          <cell r="G813" t="str">
            <v>1</v>
          </cell>
          <cell r="H813" t="str">
            <v>0</v>
          </cell>
          <cell r="I813" t="str">
            <v>0</v>
          </cell>
          <cell r="J813" t="str">
            <v>0</v>
          </cell>
          <cell r="K813" t="str">
            <v>Non</v>
          </cell>
          <cell r="L813" t="str">
            <v>129281</v>
          </cell>
          <cell r="M813">
            <v>23375</v>
          </cell>
        </row>
        <row r="814">
          <cell r="A814" t="str">
            <v>Marphysa bellii</v>
          </cell>
          <cell r="B814" t="str">
            <v>Exacte</v>
          </cell>
          <cell r="C814">
            <v>130072</v>
          </cell>
          <cell r="D814">
            <v>130072</v>
          </cell>
          <cell r="E814" t="str">
            <v>Marphysa bellii</v>
          </cell>
          <cell r="F814" t="str">
            <v>accepted (WoRMS 04/08/2016)</v>
          </cell>
          <cell r="G814" t="str">
            <v>1</v>
          </cell>
          <cell r="H814" t="str">
            <v>0</v>
          </cell>
          <cell r="I814" t="str">
            <v>0</v>
          </cell>
          <cell r="J814" t="str">
            <v>0</v>
          </cell>
          <cell r="K814" t="str">
            <v>Non</v>
          </cell>
          <cell r="L814" t="str">
            <v>130072</v>
          </cell>
          <cell r="M814">
            <v>23802</v>
          </cell>
        </row>
        <row r="815">
          <cell r="A815" t="str">
            <v>Marphysa sanguinea</v>
          </cell>
          <cell r="B815" t="str">
            <v>Exacte</v>
          </cell>
          <cell r="C815">
            <v>130075</v>
          </cell>
          <cell r="D815">
            <v>130075</v>
          </cell>
          <cell r="E815" t="str">
            <v>Marphysa sanguinea</v>
          </cell>
          <cell r="F815" t="str">
            <v>accepted (WoRMS 20/05/2015)</v>
          </cell>
          <cell r="G815" t="str">
            <v>1</v>
          </cell>
          <cell r="H815" t="str">
            <v>0</v>
          </cell>
          <cell r="I815" t="str">
            <v>0</v>
          </cell>
          <cell r="J815" t="str">
            <v>0</v>
          </cell>
          <cell r="K815" t="str">
            <v>Non</v>
          </cell>
          <cell r="L815" t="str">
            <v>130075</v>
          </cell>
          <cell r="M815">
            <v>23804</v>
          </cell>
        </row>
        <row r="816">
          <cell r="A816" t="str">
            <v>Marshallora adversa</v>
          </cell>
          <cell r="B816" t="str">
            <v>Exacte</v>
          </cell>
          <cell r="C816">
            <v>141715</v>
          </cell>
          <cell r="D816">
            <v>141715</v>
          </cell>
          <cell r="E816" t="str">
            <v>Marshallora adversa</v>
          </cell>
          <cell r="F816" t="str">
            <v>accepted (WoRMS 04/08/2016)</v>
          </cell>
          <cell r="G816" t="str">
            <v>1</v>
          </cell>
          <cell r="H816" t="str">
            <v>0</v>
          </cell>
          <cell r="I816" t="str">
            <v>0</v>
          </cell>
          <cell r="J816" t="str">
            <v>0</v>
          </cell>
          <cell r="K816" t="str">
            <v>Non</v>
          </cell>
          <cell r="L816" t="str">
            <v>141715</v>
          </cell>
          <cell r="M816">
            <v>29671</v>
          </cell>
        </row>
        <row r="817">
          <cell r="A817" t="str">
            <v>Marthasterias glacialis</v>
          </cell>
          <cell r="B817" t="str">
            <v>Exacte</v>
          </cell>
          <cell r="C817">
            <v>123803</v>
          </cell>
          <cell r="D817">
            <v>123803</v>
          </cell>
          <cell r="E817" t="str">
            <v>Marthasterias glacialis</v>
          </cell>
          <cell r="F817" t="str">
            <v>accepted (WoRMS 04/08/2016)</v>
          </cell>
          <cell r="G817" t="str">
            <v>1</v>
          </cell>
          <cell r="H817" t="str">
            <v>0</v>
          </cell>
          <cell r="I817" t="str">
            <v>0</v>
          </cell>
          <cell r="J817" t="str">
            <v>0</v>
          </cell>
          <cell r="K817" t="str">
            <v>Non</v>
          </cell>
          <cell r="L817" t="str">
            <v>123803</v>
          </cell>
          <cell r="M817">
            <v>29216</v>
          </cell>
        </row>
        <row r="818">
          <cell r="A818" t="str">
            <v>Mediomastus fragilis</v>
          </cell>
          <cell r="B818" t="str">
            <v>Exacte</v>
          </cell>
          <cell r="C818">
            <v>129892</v>
          </cell>
          <cell r="D818">
            <v>129892</v>
          </cell>
          <cell r="E818" t="str">
            <v>Mediomastus fragilis</v>
          </cell>
          <cell r="F818" t="str">
            <v>accepted (WoRMS 04/08/2016)</v>
          </cell>
          <cell r="G818" t="str">
            <v>1</v>
          </cell>
          <cell r="H818" t="str">
            <v>0</v>
          </cell>
          <cell r="I818" t="str">
            <v>0</v>
          </cell>
          <cell r="J818" t="str">
            <v>0</v>
          </cell>
          <cell r="K818" t="str">
            <v>Non</v>
          </cell>
          <cell r="L818" t="str">
            <v>129892</v>
          </cell>
          <cell r="M818">
            <v>24758</v>
          </cell>
        </row>
        <row r="819">
          <cell r="A819" t="str">
            <v>Megalomma vesiculosum</v>
          </cell>
          <cell r="B819" t="str">
            <v>Exacte</v>
          </cell>
          <cell r="C819">
            <v>130929</v>
          </cell>
          <cell r="D819">
            <v>130929</v>
          </cell>
          <cell r="E819" t="str">
            <v>Megalomma vesiculosum</v>
          </cell>
          <cell r="F819" t="str">
            <v>accepted (WoRMS 20/05/2015)</v>
          </cell>
          <cell r="G819" t="str">
            <v>1</v>
          </cell>
          <cell r="H819" t="str">
            <v>0</v>
          </cell>
          <cell r="I819" t="str">
            <v>0</v>
          </cell>
          <cell r="J819" t="str">
            <v>0</v>
          </cell>
          <cell r="K819" t="str">
            <v>Non</v>
          </cell>
          <cell r="L819" t="str">
            <v>130929</v>
          </cell>
          <cell r="M819">
            <v>23639</v>
          </cell>
        </row>
        <row r="820">
          <cell r="A820" t="str">
            <v>Megaluropus agilis</v>
          </cell>
          <cell r="B820" t="str">
            <v>Exacte</v>
          </cell>
          <cell r="C820">
            <v>102783</v>
          </cell>
          <cell r="D820">
            <v>102783</v>
          </cell>
          <cell r="E820" t="str">
            <v>Megaluropus agilis</v>
          </cell>
          <cell r="F820" t="str">
            <v>accepted (WoRMS 04/08/2016)</v>
          </cell>
          <cell r="G820" t="str">
            <v>1</v>
          </cell>
          <cell r="H820" t="str">
            <v>0</v>
          </cell>
          <cell r="I820" t="str">
            <v>0</v>
          </cell>
          <cell r="J820" t="str">
            <v>0</v>
          </cell>
          <cell r="K820" t="str">
            <v>Non</v>
          </cell>
          <cell r="L820" t="str">
            <v>102783</v>
          </cell>
          <cell r="M820">
            <v>24213</v>
          </cell>
        </row>
        <row r="821">
          <cell r="A821" t="str">
            <v>Megamphopus cornutus</v>
          </cell>
          <cell r="B821" t="str">
            <v>Exacte</v>
          </cell>
          <cell r="C821">
            <v>102377</v>
          </cell>
          <cell r="D821">
            <v>102377</v>
          </cell>
          <cell r="E821" t="str">
            <v>Megamphopus cornutus</v>
          </cell>
          <cell r="F821" t="str">
            <v>accepted (WoRMS 17/01/2017)</v>
          </cell>
          <cell r="G821" t="str">
            <v>1</v>
          </cell>
          <cell r="H821" t="str">
            <v>0</v>
          </cell>
          <cell r="I821" t="str">
            <v>0</v>
          </cell>
          <cell r="J821" t="str">
            <v>0</v>
          </cell>
          <cell r="K821" t="str">
            <v>Non</v>
          </cell>
          <cell r="L821" t="str">
            <v>102377</v>
          </cell>
          <cell r="M821">
            <v>24759</v>
          </cell>
        </row>
        <row r="822">
          <cell r="A822" t="str">
            <v>Melanella alba</v>
          </cell>
          <cell r="B822" t="str">
            <v>Exacte</v>
          </cell>
          <cell r="C822">
            <v>139832</v>
          </cell>
          <cell r="D822">
            <v>139832</v>
          </cell>
          <cell r="E822" t="str">
            <v>Melanella alba</v>
          </cell>
          <cell r="F822" t="str">
            <v>accepted (WoRMS 04/08/2016)</v>
          </cell>
          <cell r="G822" t="str">
            <v>1</v>
          </cell>
          <cell r="H822" t="str">
            <v>0</v>
          </cell>
          <cell r="I822" t="str">
            <v>0</v>
          </cell>
          <cell r="J822" t="str">
            <v>0</v>
          </cell>
          <cell r="K822" t="str">
            <v>Non</v>
          </cell>
          <cell r="L822" t="str">
            <v>139832</v>
          </cell>
          <cell r="M822">
            <v>26187</v>
          </cell>
        </row>
        <row r="823">
          <cell r="A823" t="str">
            <v>Melanella polita</v>
          </cell>
          <cell r="B823" t="str">
            <v>Exacte</v>
          </cell>
          <cell r="C823">
            <v>139859</v>
          </cell>
          <cell r="D823">
            <v>139859</v>
          </cell>
          <cell r="E823" t="str">
            <v>Melanella polita</v>
          </cell>
          <cell r="F823" t="str">
            <v>accepted (WoRMS 04/08/2016)</v>
          </cell>
          <cell r="G823" t="str">
            <v>1</v>
          </cell>
          <cell r="H823" t="str">
            <v>0</v>
          </cell>
          <cell r="I823" t="str">
            <v>0</v>
          </cell>
          <cell r="J823" t="str">
            <v>0</v>
          </cell>
          <cell r="K823" t="str">
            <v>Non</v>
          </cell>
          <cell r="L823" t="str">
            <v>139859</v>
          </cell>
          <cell r="M823">
            <v>35298</v>
          </cell>
        </row>
        <row r="824">
          <cell r="A824" t="str">
            <v>Melarhaphe neritoides</v>
          </cell>
          <cell r="B824" t="str">
            <v>Exacte</v>
          </cell>
          <cell r="C824">
            <v>140266</v>
          </cell>
          <cell r="D824">
            <v>140266</v>
          </cell>
          <cell r="E824" t="str">
            <v>Melarhaphe neritoides</v>
          </cell>
          <cell r="F824" t="str">
            <v>accepted (WoRMS 04/08/2016)</v>
          </cell>
          <cell r="G824" t="str">
            <v>1</v>
          </cell>
          <cell r="H824" t="str">
            <v>0</v>
          </cell>
          <cell r="I824" t="str">
            <v>0</v>
          </cell>
          <cell r="J824" t="str">
            <v>0</v>
          </cell>
          <cell r="K824" t="str">
            <v>Non</v>
          </cell>
          <cell r="L824" t="str">
            <v>140266</v>
          </cell>
          <cell r="M824">
            <v>40874</v>
          </cell>
        </row>
        <row r="825">
          <cell r="A825" t="str">
            <v>Melinna palmata</v>
          </cell>
          <cell r="B825" t="str">
            <v>Exacte</v>
          </cell>
          <cell r="C825">
            <v>129808</v>
          </cell>
          <cell r="D825">
            <v>129808</v>
          </cell>
          <cell r="E825" t="str">
            <v>Melinna palmata</v>
          </cell>
          <cell r="F825" t="str">
            <v>accepted (WoRMS 04/08/2016)</v>
          </cell>
          <cell r="G825" t="str">
            <v>1</v>
          </cell>
          <cell r="H825" t="str">
            <v>0</v>
          </cell>
          <cell r="I825" t="str">
            <v>0</v>
          </cell>
          <cell r="J825" t="str">
            <v>0</v>
          </cell>
          <cell r="K825" t="str">
            <v>Non</v>
          </cell>
          <cell r="L825" t="str">
            <v>129808</v>
          </cell>
          <cell r="M825">
            <v>23808</v>
          </cell>
        </row>
        <row r="826">
          <cell r="A826" t="str">
            <v>Melita</v>
          </cell>
          <cell r="B826" t="str">
            <v>Exacte</v>
          </cell>
          <cell r="C826">
            <v>101679</v>
          </cell>
          <cell r="D826">
            <v>101679</v>
          </cell>
          <cell r="E826" t="str">
            <v>Melita</v>
          </cell>
          <cell r="F826" t="str">
            <v>accepted (WoRMS 17/01/2017)</v>
          </cell>
          <cell r="G826" t="str">
            <v>1</v>
          </cell>
          <cell r="H826" t="str">
            <v>0</v>
          </cell>
          <cell r="I826" t="str">
            <v>0</v>
          </cell>
          <cell r="J826" t="str">
            <v>0</v>
          </cell>
          <cell r="K826" t="str">
            <v>Non</v>
          </cell>
          <cell r="L826" t="str">
            <v>101679</v>
          </cell>
          <cell r="M826">
            <v>23809</v>
          </cell>
        </row>
        <row r="827">
          <cell r="A827" t="str">
            <v>Melita dentata</v>
          </cell>
          <cell r="B827" t="str">
            <v>Exacte</v>
          </cell>
          <cell r="C827">
            <v>102837</v>
          </cell>
          <cell r="D827">
            <v>102837</v>
          </cell>
          <cell r="E827" t="str">
            <v>Melita dentata</v>
          </cell>
          <cell r="F827" t="str">
            <v>accepted (WoRMS 17/01/2017)</v>
          </cell>
          <cell r="G827" t="str">
            <v>1</v>
          </cell>
          <cell r="H827" t="str">
            <v>0</v>
          </cell>
          <cell r="I827" t="str">
            <v>0</v>
          </cell>
          <cell r="J827" t="str">
            <v>0</v>
          </cell>
          <cell r="K827" t="str">
            <v>Non</v>
          </cell>
          <cell r="L827" t="str">
            <v>102837</v>
          </cell>
          <cell r="M827">
            <v>30083</v>
          </cell>
        </row>
        <row r="828">
          <cell r="A828" t="str">
            <v>Melita hergensis</v>
          </cell>
          <cell r="B828" t="str">
            <v>Exacte</v>
          </cell>
          <cell r="C828">
            <v>102840</v>
          </cell>
          <cell r="D828">
            <v>102840</v>
          </cell>
          <cell r="E828" t="str">
            <v>Melita hergensis</v>
          </cell>
          <cell r="F828" t="str">
            <v>accepted (WoRMS 17/01/2017)</v>
          </cell>
          <cell r="G828" t="str">
            <v>1</v>
          </cell>
          <cell r="H828" t="str">
            <v>0</v>
          </cell>
          <cell r="I828" t="str">
            <v>0</v>
          </cell>
          <cell r="J828" t="str">
            <v>0</v>
          </cell>
          <cell r="K828" t="str">
            <v>Non</v>
          </cell>
          <cell r="L828" t="str">
            <v>102840</v>
          </cell>
          <cell r="M828">
            <v>26185</v>
          </cell>
        </row>
        <row r="829">
          <cell r="A829" t="str">
            <v>Melita palmata</v>
          </cell>
          <cell r="B829" t="str">
            <v>Exacte</v>
          </cell>
          <cell r="C829">
            <v>102843</v>
          </cell>
          <cell r="D829">
            <v>102843</v>
          </cell>
          <cell r="E829" t="str">
            <v>Melita palmata</v>
          </cell>
          <cell r="F829" t="str">
            <v>accepted (WoRMS 17/01/2017)</v>
          </cell>
          <cell r="G829" t="str">
            <v>1</v>
          </cell>
          <cell r="H829" t="str">
            <v>0</v>
          </cell>
          <cell r="I829" t="str">
            <v>0</v>
          </cell>
          <cell r="J829" t="str">
            <v>0</v>
          </cell>
          <cell r="K829" t="str">
            <v>Non</v>
          </cell>
          <cell r="L829" t="str">
            <v>102843</v>
          </cell>
          <cell r="M829">
            <v>24217</v>
          </cell>
        </row>
        <row r="830">
          <cell r="A830" t="str">
            <v>Melitidae</v>
          </cell>
          <cell r="B830" t="str">
            <v>Exacte</v>
          </cell>
          <cell r="C830">
            <v>101397</v>
          </cell>
          <cell r="D830">
            <v>101397</v>
          </cell>
          <cell r="E830" t="str">
            <v>Melitidae</v>
          </cell>
          <cell r="F830" t="str">
            <v>accepted (WoRMS 17/01/2017)</v>
          </cell>
          <cell r="G830" t="str">
            <v>1</v>
          </cell>
          <cell r="H830" t="str">
            <v>0</v>
          </cell>
          <cell r="I830" t="str">
            <v>0</v>
          </cell>
          <cell r="J830" t="str">
            <v>0</v>
          </cell>
          <cell r="K830" t="str">
            <v>Non</v>
          </cell>
          <cell r="L830" t="str">
            <v>101397</v>
          </cell>
          <cell r="M830">
            <v>23302</v>
          </cell>
        </row>
        <row r="831">
          <cell r="A831" t="str">
            <v>Melitidae sp1</v>
          </cell>
          <cell r="B831" t="str">
            <v>Exacte</v>
          </cell>
          <cell r="C831">
            <v>60001426</v>
          </cell>
          <cell r="D831">
            <v>60001346</v>
          </cell>
          <cell r="E831" t="str">
            <v>Melitidae sp1</v>
          </cell>
          <cell r="F831" t="str">
            <v>Source : base de données MARBEN (reprise des données invertébrés associés aux bancs de maërl) (16/01/2017)</v>
          </cell>
          <cell r="G831" t="str">
            <v>1</v>
          </cell>
          <cell r="H831" t="str">
            <v>1</v>
          </cell>
          <cell r="I831" t="str">
            <v>0</v>
          </cell>
          <cell r="J831" t="str">
            <v>0</v>
          </cell>
          <cell r="K831" t="str">
            <v>Non</v>
          </cell>
        </row>
        <row r="831">
          <cell r="M831">
            <v>60001426</v>
          </cell>
        </row>
        <row r="832">
          <cell r="A832" t="str">
            <v>Metaphoxus fultoni</v>
          </cell>
          <cell r="B832" t="str">
            <v>Exacte</v>
          </cell>
          <cell r="C832">
            <v>102981</v>
          </cell>
          <cell r="D832">
            <v>102981</v>
          </cell>
          <cell r="E832" t="str">
            <v>Metaphoxus fultoni</v>
          </cell>
          <cell r="F832" t="str">
            <v>accepted (WoRMS 20/05/2015)</v>
          </cell>
          <cell r="G832" t="str">
            <v>1</v>
          </cell>
          <cell r="H832" t="str">
            <v>0</v>
          </cell>
          <cell r="I832" t="str">
            <v>0</v>
          </cell>
          <cell r="J832" t="str">
            <v>0</v>
          </cell>
          <cell r="K832" t="str">
            <v>Non</v>
          </cell>
          <cell r="L832" t="str">
            <v>102981</v>
          </cell>
          <cell r="M832">
            <v>24763</v>
          </cell>
        </row>
        <row r="833">
          <cell r="A833" t="str">
            <v>Metaphoxus simplex</v>
          </cell>
          <cell r="B833" t="str">
            <v>Exacte</v>
          </cell>
          <cell r="C833">
            <v>102984</v>
          </cell>
          <cell r="D833">
            <v>102984</v>
          </cell>
          <cell r="E833" t="str">
            <v>Metaphoxus simplex</v>
          </cell>
          <cell r="F833" t="str">
            <v>accepted (WoRMS 17/01/2017)</v>
          </cell>
          <cell r="G833" t="str">
            <v>1</v>
          </cell>
          <cell r="H833" t="str">
            <v>0</v>
          </cell>
          <cell r="I833" t="str">
            <v>0</v>
          </cell>
          <cell r="J833" t="str">
            <v>0</v>
          </cell>
          <cell r="K833" t="str">
            <v>Non</v>
          </cell>
          <cell r="L833" t="str">
            <v>102984</v>
          </cell>
          <cell r="M833">
            <v>30379</v>
          </cell>
        </row>
        <row r="834">
          <cell r="A834" t="str">
            <v>Metridium senile</v>
          </cell>
          <cell r="B834" t="str">
            <v>Exacte</v>
          </cell>
          <cell r="C834">
            <v>100982</v>
          </cell>
          <cell r="D834">
            <v>100982</v>
          </cell>
          <cell r="E834" t="str">
            <v>Metridium senile</v>
          </cell>
          <cell r="F834" t="str">
            <v>accepted (WoRMS 20/05/2015)</v>
          </cell>
          <cell r="G834" t="str">
            <v>1</v>
          </cell>
          <cell r="H834" t="str">
            <v>0</v>
          </cell>
          <cell r="I834" t="str">
            <v>0</v>
          </cell>
          <cell r="J834" t="str">
            <v>0</v>
          </cell>
          <cell r="K834" t="str">
            <v>Non</v>
          </cell>
          <cell r="L834" t="str">
            <v>100982</v>
          </cell>
          <cell r="M834">
            <v>24764</v>
          </cell>
        </row>
        <row r="835">
          <cell r="A835" t="str">
            <v>Microchirus variegatus</v>
          </cell>
          <cell r="B835" t="str">
            <v>Exacte</v>
          </cell>
          <cell r="C835">
            <v>60006260</v>
          </cell>
          <cell r="D835">
            <v>60005800</v>
          </cell>
          <cell r="E835" t="str">
            <v>Microchirus variegatus</v>
          </cell>
          <cell r="F835" t="str">
            <v>accepted (WoRMS 04/08/2016)</v>
          </cell>
          <cell r="G835" t="str">
            <v>1</v>
          </cell>
          <cell r="H835" t="str">
            <v>0</v>
          </cell>
          <cell r="I835" t="str">
            <v>0</v>
          </cell>
          <cell r="J835" t="str">
            <v>0</v>
          </cell>
          <cell r="K835" t="str">
            <v>Non</v>
          </cell>
          <cell r="L835" t="str">
            <v>274304</v>
          </cell>
          <cell r="M835">
            <v>3539</v>
          </cell>
        </row>
        <row r="836">
          <cell r="A836" t="str">
            <v>Microdeutopus</v>
          </cell>
          <cell r="B836" t="str">
            <v>Exacte</v>
          </cell>
          <cell r="C836">
            <v>101471</v>
          </cell>
          <cell r="D836">
            <v>101471</v>
          </cell>
          <cell r="E836" t="str">
            <v>Microdeutopus</v>
          </cell>
          <cell r="F836" t="str">
            <v>accepted (WoRMS 17/01/2017)</v>
          </cell>
          <cell r="G836" t="str">
            <v>1</v>
          </cell>
          <cell r="H836" t="str">
            <v>0</v>
          </cell>
          <cell r="I836" t="str">
            <v>0</v>
          </cell>
          <cell r="J836" t="str">
            <v>0</v>
          </cell>
          <cell r="K836" t="str">
            <v>Non</v>
          </cell>
          <cell r="L836" t="str">
            <v>101471</v>
          </cell>
          <cell r="M836">
            <v>23310</v>
          </cell>
        </row>
        <row r="837">
          <cell r="A837" t="str">
            <v>Microdeutopus anomalus</v>
          </cell>
          <cell r="B837" t="str">
            <v>Exacte</v>
          </cell>
          <cell r="C837">
            <v>102043</v>
          </cell>
          <cell r="D837">
            <v>102043</v>
          </cell>
          <cell r="E837" t="str">
            <v>Microdeutopus anomalus</v>
          </cell>
          <cell r="F837" t="str">
            <v>accepted (WoRMS 17/01/2017)</v>
          </cell>
          <cell r="G837" t="str">
            <v>1</v>
          </cell>
          <cell r="H837" t="str">
            <v>0</v>
          </cell>
          <cell r="I837" t="str">
            <v>0</v>
          </cell>
          <cell r="J837" t="str">
            <v>0</v>
          </cell>
          <cell r="K837" t="str">
            <v>Non</v>
          </cell>
          <cell r="L837" t="str">
            <v>102043</v>
          </cell>
          <cell r="M837">
            <v>23813</v>
          </cell>
        </row>
        <row r="838">
          <cell r="A838" t="str">
            <v>Microdeutopus chelifer</v>
          </cell>
          <cell r="B838" t="str">
            <v>Exacte</v>
          </cell>
          <cell r="C838">
            <v>102046</v>
          </cell>
          <cell r="D838">
            <v>102046</v>
          </cell>
          <cell r="E838" t="str">
            <v>Microdeutopus chelifer</v>
          </cell>
          <cell r="F838" t="str">
            <v>accepted (WoRMS 17/01/2017)</v>
          </cell>
          <cell r="G838" t="str">
            <v>1</v>
          </cell>
          <cell r="H838" t="str">
            <v>0</v>
          </cell>
          <cell r="I838" t="str">
            <v>0</v>
          </cell>
          <cell r="J838" t="str">
            <v>0</v>
          </cell>
          <cell r="K838" t="str">
            <v>Non</v>
          </cell>
          <cell r="L838" t="str">
            <v>102046</v>
          </cell>
          <cell r="M838">
            <v>24221</v>
          </cell>
        </row>
        <row r="839">
          <cell r="A839" t="str">
            <v>Microdeutopus damnoniensis</v>
          </cell>
          <cell r="B839" t="str">
            <v>Exacte</v>
          </cell>
          <cell r="C839">
            <v>102047</v>
          </cell>
          <cell r="D839">
            <v>102047</v>
          </cell>
          <cell r="E839" t="str">
            <v>Microdeutopus damnoniensis</v>
          </cell>
          <cell r="F839" t="str">
            <v>nomen nudum (WoRMS 04/08/2016)</v>
          </cell>
          <cell r="G839" t="str">
            <v>1</v>
          </cell>
          <cell r="H839" t="str">
            <v>0</v>
          </cell>
          <cell r="I839" t="str">
            <v>0</v>
          </cell>
          <cell r="J839" t="str">
            <v>1</v>
          </cell>
          <cell r="K839" t="str">
            <v>Non</v>
          </cell>
          <cell r="L839" t="str">
            <v>102047</v>
          </cell>
          <cell r="M839">
            <v>23814</v>
          </cell>
        </row>
        <row r="840">
          <cell r="A840" t="str">
            <v>Microdeutopus gryllotalpa</v>
          </cell>
          <cell r="B840" t="str">
            <v>Exacte</v>
          </cell>
          <cell r="C840">
            <v>102048</v>
          </cell>
          <cell r="D840">
            <v>102048</v>
          </cell>
          <cell r="E840" t="str">
            <v>Microdeutopus gryllotalpa</v>
          </cell>
          <cell r="F840" t="str">
            <v>accepted (WoRMS 17/01/2017)</v>
          </cell>
          <cell r="G840" t="str">
            <v>1</v>
          </cell>
          <cell r="H840" t="str">
            <v>0</v>
          </cell>
          <cell r="I840" t="str">
            <v>0</v>
          </cell>
          <cell r="J840" t="str">
            <v>0</v>
          </cell>
          <cell r="K840" t="str">
            <v>Non</v>
          </cell>
          <cell r="L840" t="str">
            <v>102048</v>
          </cell>
          <cell r="M840">
            <v>23815</v>
          </cell>
        </row>
        <row r="841">
          <cell r="A841" t="str">
            <v>Microdeutopus stationis</v>
          </cell>
          <cell r="B841" t="str">
            <v>Exacte</v>
          </cell>
          <cell r="C841">
            <v>102052</v>
          </cell>
          <cell r="D841">
            <v>102052</v>
          </cell>
          <cell r="E841" t="str">
            <v>Microdeutopus stationis</v>
          </cell>
          <cell r="F841" t="str">
            <v>accepted (WoRMS 17/01/2017)</v>
          </cell>
          <cell r="G841" t="str">
            <v>1</v>
          </cell>
          <cell r="H841" t="str">
            <v>0</v>
          </cell>
          <cell r="I841" t="str">
            <v>0</v>
          </cell>
          <cell r="J841" t="str">
            <v>0</v>
          </cell>
          <cell r="K841" t="str">
            <v>Non</v>
          </cell>
          <cell r="L841" t="str">
            <v>102052</v>
          </cell>
          <cell r="M841">
            <v>30490</v>
          </cell>
        </row>
        <row r="842">
          <cell r="A842" t="str">
            <v>Microdeutopus versiculatus</v>
          </cell>
          <cell r="B842" t="str">
            <v>Exacte</v>
          </cell>
          <cell r="C842">
            <v>102053</v>
          </cell>
          <cell r="D842">
            <v>102053</v>
          </cell>
          <cell r="E842" t="str">
            <v>Microdeutopus versiculatus</v>
          </cell>
          <cell r="F842" t="str">
            <v>accepted (WoRMS 04/08/2016)</v>
          </cell>
          <cell r="G842" t="str">
            <v>1</v>
          </cell>
          <cell r="H842" t="str">
            <v>0</v>
          </cell>
          <cell r="I842" t="str">
            <v>0</v>
          </cell>
          <cell r="J842" t="str">
            <v>0</v>
          </cell>
          <cell r="K842" t="str">
            <v>Non</v>
          </cell>
          <cell r="L842" t="str">
            <v>102053</v>
          </cell>
          <cell r="M842">
            <v>23816</v>
          </cell>
        </row>
        <row r="843">
          <cell r="A843" t="str">
            <v>Microjassa cumbrensis</v>
          </cell>
          <cell r="B843" t="str">
            <v>Exacte</v>
          </cell>
          <cell r="C843">
            <v>102439</v>
          </cell>
          <cell r="D843">
            <v>102439</v>
          </cell>
          <cell r="E843" t="str">
            <v>Microjassa cumbrensis</v>
          </cell>
          <cell r="F843" t="str">
            <v>accepted (WoRMS 17/01/2017)</v>
          </cell>
          <cell r="G843" t="str">
            <v>1</v>
          </cell>
          <cell r="H843" t="str">
            <v>0</v>
          </cell>
          <cell r="I843" t="str">
            <v>0</v>
          </cell>
          <cell r="J843" t="str">
            <v>0</v>
          </cell>
          <cell r="K843" t="str">
            <v>Non</v>
          </cell>
          <cell r="L843" t="str">
            <v>102439</v>
          </cell>
          <cell r="M843">
            <v>29224</v>
          </cell>
        </row>
        <row r="844">
          <cell r="A844" t="str">
            <v>Micromaldane ornithochaeta</v>
          </cell>
          <cell r="B844" t="str">
            <v>Exacte</v>
          </cell>
          <cell r="C844">
            <v>130310</v>
          </cell>
          <cell r="D844">
            <v>130310</v>
          </cell>
          <cell r="E844" t="str">
            <v>Micromaldane ornithochaeta</v>
          </cell>
          <cell r="F844" t="str">
            <v>accepted (WoRMS 04/08/2016)</v>
          </cell>
          <cell r="G844" t="str">
            <v>1</v>
          </cell>
          <cell r="H844" t="str">
            <v>0</v>
          </cell>
          <cell r="I844" t="str">
            <v>0</v>
          </cell>
          <cell r="J844" t="str">
            <v>0</v>
          </cell>
          <cell r="K844" t="str">
            <v>Non</v>
          </cell>
          <cell r="L844" t="str">
            <v>130310</v>
          </cell>
          <cell r="M844">
            <v>24766</v>
          </cell>
        </row>
        <row r="845">
          <cell r="A845" t="str">
            <v>Micronereis variegata</v>
          </cell>
          <cell r="B845" t="str">
            <v>Exacte</v>
          </cell>
          <cell r="C845">
            <v>130380</v>
          </cell>
          <cell r="D845">
            <v>130380</v>
          </cell>
          <cell r="E845" t="str">
            <v>Micronereis variegata</v>
          </cell>
          <cell r="F845" t="str">
            <v>accepted (WoRMS 04/08/2016)</v>
          </cell>
          <cell r="G845" t="str">
            <v>1</v>
          </cell>
          <cell r="H845" t="str">
            <v>0</v>
          </cell>
          <cell r="I845" t="str">
            <v>0</v>
          </cell>
          <cell r="J845" t="str">
            <v>0</v>
          </cell>
          <cell r="K845" t="str">
            <v>Non</v>
          </cell>
          <cell r="L845" t="str">
            <v>130380</v>
          </cell>
          <cell r="M845">
            <v>29275</v>
          </cell>
        </row>
        <row r="846">
          <cell r="A846" t="str">
            <v>Microprotopus longimanus</v>
          </cell>
          <cell r="B846" t="str">
            <v>Exacte</v>
          </cell>
          <cell r="C846">
            <v>102379</v>
          </cell>
          <cell r="D846">
            <v>102379</v>
          </cell>
          <cell r="E846" t="str">
            <v>Microprotopus longimanus</v>
          </cell>
          <cell r="F846" t="str">
            <v>accepted (WoRMS 17/01/2017)</v>
          </cell>
          <cell r="G846" t="str">
            <v>1</v>
          </cell>
          <cell r="H846" t="str">
            <v>0</v>
          </cell>
          <cell r="I846" t="str">
            <v>0</v>
          </cell>
          <cell r="J846" t="str">
            <v>0</v>
          </cell>
          <cell r="K846" t="str">
            <v>Non</v>
          </cell>
          <cell r="L846" t="str">
            <v>102379</v>
          </cell>
          <cell r="M846">
            <v>26177</v>
          </cell>
        </row>
        <row r="847">
          <cell r="A847" t="str">
            <v>Microprotopus maculatus</v>
          </cell>
          <cell r="B847" t="str">
            <v>Exacte</v>
          </cell>
          <cell r="C847">
            <v>102380</v>
          </cell>
          <cell r="D847">
            <v>102380</v>
          </cell>
          <cell r="E847" t="str">
            <v>Microprotopus maculatus</v>
          </cell>
          <cell r="F847" t="str">
            <v>accepted (WoRMS 17/01/2017)</v>
          </cell>
          <cell r="G847" t="str">
            <v>1</v>
          </cell>
          <cell r="H847" t="str">
            <v>0</v>
          </cell>
          <cell r="I847" t="str">
            <v>0</v>
          </cell>
          <cell r="J847" t="str">
            <v>0</v>
          </cell>
          <cell r="K847" t="str">
            <v>Non</v>
          </cell>
          <cell r="L847" t="str">
            <v>102380</v>
          </cell>
          <cell r="M847">
            <v>24223</v>
          </cell>
        </row>
        <row r="848">
          <cell r="A848" t="str">
            <v>Microspio</v>
          </cell>
          <cell r="B848" t="str">
            <v>Exacte</v>
          </cell>
          <cell r="C848">
            <v>129616</v>
          </cell>
          <cell r="D848">
            <v>129616</v>
          </cell>
          <cell r="E848" t="str">
            <v>Microspio</v>
          </cell>
          <cell r="F848" t="str">
            <v>accepted (WoRMS 04/08/2016)</v>
          </cell>
          <cell r="G848" t="str">
            <v>1</v>
          </cell>
          <cell r="H848" t="str">
            <v>0</v>
          </cell>
          <cell r="I848" t="str">
            <v>0</v>
          </cell>
          <cell r="J848" t="str">
            <v>0</v>
          </cell>
          <cell r="K848" t="str">
            <v>Non</v>
          </cell>
          <cell r="L848" t="str">
            <v>129616</v>
          </cell>
          <cell r="M848">
            <v>22972</v>
          </cell>
        </row>
        <row r="849">
          <cell r="A849" t="str">
            <v>Microspio mecznikowianus</v>
          </cell>
          <cell r="B849" t="str">
            <v>Exacte</v>
          </cell>
          <cell r="C849">
            <v>131138</v>
          </cell>
          <cell r="D849">
            <v>131138</v>
          </cell>
          <cell r="E849" t="str">
            <v>Microspio mecznikowianus</v>
          </cell>
          <cell r="F849" t="str">
            <v>accepted (WoRMS 04/08/2016)</v>
          </cell>
          <cell r="G849" t="str">
            <v>1</v>
          </cell>
          <cell r="H849" t="str">
            <v>0</v>
          </cell>
          <cell r="I849" t="str">
            <v>0</v>
          </cell>
          <cell r="J849" t="str">
            <v>0</v>
          </cell>
          <cell r="K849" t="str">
            <v>Non</v>
          </cell>
          <cell r="L849" t="str">
            <v>131138</v>
          </cell>
          <cell r="M849">
            <v>23438</v>
          </cell>
        </row>
        <row r="850">
          <cell r="A850" t="str">
            <v>Mimachlamys varia</v>
          </cell>
          <cell r="B850" t="str">
            <v>Exacte</v>
          </cell>
          <cell r="C850">
            <v>60003387</v>
          </cell>
          <cell r="D850">
            <v>60003147</v>
          </cell>
          <cell r="E850" t="str">
            <v>Mimachlamys varia</v>
          </cell>
          <cell r="F850" t="str">
            <v>accepted (WoRMS 04/08/2016)</v>
          </cell>
          <cell r="G850" t="str">
            <v>1</v>
          </cell>
          <cell r="H850" t="str">
            <v>0</v>
          </cell>
          <cell r="I850" t="str">
            <v>0</v>
          </cell>
          <cell r="J850" t="str">
            <v>0</v>
          </cell>
          <cell r="K850" t="str">
            <v>Non</v>
          </cell>
          <cell r="L850" t="str">
            <v>236719</v>
          </cell>
          <cell r="M850">
            <v>30827</v>
          </cell>
        </row>
        <row r="851">
          <cell r="A851" t="str">
            <v>Modiolula phaseolina</v>
          </cell>
          <cell r="B851" t="str">
            <v>Exacte</v>
          </cell>
          <cell r="C851">
            <v>140461</v>
          </cell>
          <cell r="D851">
            <v>140461</v>
          </cell>
          <cell r="E851" t="str">
            <v>Modiolula phaseolina</v>
          </cell>
          <cell r="F851" t="str">
            <v>accepted (WoRMS 04/08/2016)</v>
          </cell>
          <cell r="G851" t="str">
            <v>1</v>
          </cell>
          <cell r="H851" t="str">
            <v>0</v>
          </cell>
          <cell r="I851" t="str">
            <v>0</v>
          </cell>
          <cell r="J851" t="str">
            <v>0</v>
          </cell>
          <cell r="K851" t="str">
            <v>Non</v>
          </cell>
          <cell r="L851" t="str">
            <v>140461</v>
          </cell>
          <cell r="M851">
            <v>29241</v>
          </cell>
        </row>
        <row r="852">
          <cell r="A852" t="str">
            <v>Modiolus</v>
          </cell>
          <cell r="B852" t="str">
            <v>Exacte</v>
          </cell>
          <cell r="C852">
            <v>138223</v>
          </cell>
          <cell r="D852">
            <v>138223</v>
          </cell>
          <cell r="E852" t="str">
            <v>Modiolus</v>
          </cell>
          <cell r="F852" t="str">
            <v>accepted (WoRMS 04/08/2016)</v>
          </cell>
          <cell r="G852" t="str">
            <v>1</v>
          </cell>
          <cell r="H852" t="str">
            <v>0</v>
          </cell>
          <cell r="I852" t="str">
            <v>0</v>
          </cell>
          <cell r="J852" t="str">
            <v>0</v>
          </cell>
          <cell r="K852" t="str">
            <v>Non</v>
          </cell>
          <cell r="L852" t="str">
            <v>138223</v>
          </cell>
          <cell r="M852">
            <v>4221</v>
          </cell>
        </row>
        <row r="853">
          <cell r="A853" t="str">
            <v>Modiolus barbatus</v>
          </cell>
          <cell r="B853" t="str">
            <v>Exacte</v>
          </cell>
          <cell r="C853">
            <v>140464</v>
          </cell>
          <cell r="D853">
            <v>140464</v>
          </cell>
          <cell r="E853" t="str">
            <v>Modiolus barbatus</v>
          </cell>
          <cell r="F853" t="str">
            <v>accepted (WoRMS 04/08/2016)</v>
          </cell>
          <cell r="G853" t="str">
            <v>1</v>
          </cell>
          <cell r="H853" t="str">
            <v>0</v>
          </cell>
          <cell r="I853" t="str">
            <v>0</v>
          </cell>
          <cell r="J853" t="str">
            <v>0</v>
          </cell>
          <cell r="K853" t="str">
            <v>Non</v>
          </cell>
          <cell r="L853" t="str">
            <v>140464</v>
          </cell>
          <cell r="M853">
            <v>4222</v>
          </cell>
        </row>
        <row r="854">
          <cell r="A854" t="str">
            <v>Modiolus modiolus</v>
          </cell>
          <cell r="B854" t="str">
            <v>Exacte</v>
          </cell>
          <cell r="C854">
            <v>140467</v>
          </cell>
          <cell r="D854">
            <v>140467</v>
          </cell>
          <cell r="E854" t="str">
            <v>Modiolus modiolus</v>
          </cell>
          <cell r="F854" t="str">
            <v>accepted (WoRMS 04/08/2016)</v>
          </cell>
          <cell r="G854" t="str">
            <v>1</v>
          </cell>
          <cell r="H854" t="str">
            <v>0</v>
          </cell>
          <cell r="I854" t="str">
            <v>0</v>
          </cell>
          <cell r="J854" t="str">
            <v>0</v>
          </cell>
          <cell r="K854" t="str">
            <v>Non</v>
          </cell>
          <cell r="L854" t="str">
            <v>140467</v>
          </cell>
          <cell r="M854">
            <v>22974</v>
          </cell>
        </row>
        <row r="855">
          <cell r="A855" t="str">
            <v>Moerella donacina</v>
          </cell>
          <cell r="B855" t="str">
            <v>Exacte</v>
          </cell>
          <cell r="C855">
            <v>60003942</v>
          </cell>
          <cell r="D855">
            <v>60013848</v>
          </cell>
          <cell r="E855" t="str">
            <v>Moerella donacina</v>
          </cell>
          <cell r="F855" t="str">
            <v>accepted (WoRMS 04/08/2016)</v>
          </cell>
          <cell r="G855" t="str">
            <v>1</v>
          </cell>
          <cell r="H855" t="str">
            <v>0</v>
          </cell>
          <cell r="I855" t="str">
            <v>0</v>
          </cell>
          <cell r="J855" t="str">
            <v>0</v>
          </cell>
          <cell r="K855" t="str">
            <v>Non</v>
          </cell>
          <cell r="L855" t="str">
            <v>147021</v>
          </cell>
          <cell r="M855">
            <v>35429</v>
          </cell>
        </row>
        <row r="856">
          <cell r="A856" t="str">
            <v>Molgula</v>
          </cell>
          <cell r="B856" t="str">
            <v>Exacte</v>
          </cell>
          <cell r="C856">
            <v>103509</v>
          </cell>
          <cell r="D856">
            <v>103509</v>
          </cell>
          <cell r="E856" t="str">
            <v>Molgula</v>
          </cell>
          <cell r="F856" t="str">
            <v>accepted (WoRMS 17/01/2017)</v>
          </cell>
          <cell r="G856" t="str">
            <v>1</v>
          </cell>
          <cell r="H856" t="str">
            <v>0</v>
          </cell>
          <cell r="I856" t="str">
            <v>0</v>
          </cell>
          <cell r="J856" t="str">
            <v>0</v>
          </cell>
          <cell r="K856" t="str">
            <v>Non</v>
          </cell>
          <cell r="L856" t="str">
            <v>103509</v>
          </cell>
          <cell r="M856">
            <v>4145</v>
          </cell>
        </row>
        <row r="857">
          <cell r="A857" t="str">
            <v>Monia patelliformis</v>
          </cell>
          <cell r="B857" t="str">
            <v>Exacte</v>
          </cell>
          <cell r="C857">
            <v>60003944</v>
          </cell>
          <cell r="D857">
            <v>60003624</v>
          </cell>
          <cell r="E857" t="str">
            <v>Monia patelliformis</v>
          </cell>
          <cell r="F857" t="str">
            <v>accepted (WoRMS 04/08/2016)</v>
          </cell>
          <cell r="G857" t="str">
            <v>1</v>
          </cell>
          <cell r="H857" t="str">
            <v>0</v>
          </cell>
          <cell r="I857" t="str">
            <v>0</v>
          </cell>
          <cell r="J857" t="str">
            <v>0</v>
          </cell>
          <cell r="K857" t="str">
            <v>Non</v>
          </cell>
          <cell r="L857" t="str">
            <v>153027</v>
          </cell>
          <cell r="M857">
            <v>29395</v>
          </cell>
        </row>
        <row r="858">
          <cell r="A858" t="str">
            <v>Monia squama</v>
          </cell>
          <cell r="B858" t="str">
            <v>Exacte</v>
          </cell>
          <cell r="C858">
            <v>60003945</v>
          </cell>
          <cell r="D858">
            <v>60003625</v>
          </cell>
          <cell r="E858" t="str">
            <v>Monia squama</v>
          </cell>
          <cell r="F858" t="str">
            <v>accepted (WoRMS 04/08/2016)</v>
          </cell>
          <cell r="G858" t="str">
            <v>1</v>
          </cell>
          <cell r="H858" t="str">
            <v>0</v>
          </cell>
          <cell r="I858" t="str">
            <v>0</v>
          </cell>
          <cell r="J858" t="str">
            <v>0</v>
          </cell>
          <cell r="K858" t="str">
            <v>Non</v>
          </cell>
          <cell r="L858" t="str">
            <v>153028</v>
          </cell>
          <cell r="M858">
            <v>29301</v>
          </cell>
        </row>
        <row r="859">
          <cell r="A859" t="str">
            <v>Monocorophium acherusicum</v>
          </cell>
          <cell r="B859" t="str">
            <v>Exacte</v>
          </cell>
          <cell r="C859">
            <v>60002664</v>
          </cell>
          <cell r="D859">
            <v>60002563</v>
          </cell>
          <cell r="E859" t="str">
            <v>Monocorophium acherusicum</v>
          </cell>
          <cell r="F859" t="str">
            <v>accepted (WoRMS 04/08/2016)</v>
          </cell>
          <cell r="G859" t="str">
            <v>1</v>
          </cell>
          <cell r="H859" t="str">
            <v>0</v>
          </cell>
          <cell r="I859" t="str">
            <v>0</v>
          </cell>
          <cell r="J859" t="str">
            <v>0</v>
          </cell>
          <cell r="K859" t="str">
            <v>Non</v>
          </cell>
          <cell r="L859" t="str">
            <v>225814</v>
          </cell>
          <cell r="M859">
            <v>25419</v>
          </cell>
        </row>
        <row r="860">
          <cell r="A860" t="str">
            <v>Monocorophium sextonae</v>
          </cell>
          <cell r="B860" t="str">
            <v>Exacte</v>
          </cell>
          <cell r="C860">
            <v>60003946</v>
          </cell>
          <cell r="D860">
            <v>60003626</v>
          </cell>
          <cell r="E860" t="str">
            <v>Monocorophium sextonae</v>
          </cell>
          <cell r="F860" t="str">
            <v>accepted (WoRMS 04/08/2016)</v>
          </cell>
          <cell r="G860" t="str">
            <v>1</v>
          </cell>
          <cell r="H860" t="str">
            <v>0</v>
          </cell>
          <cell r="I860" t="str">
            <v>0</v>
          </cell>
          <cell r="J860" t="str">
            <v>0</v>
          </cell>
          <cell r="K860" t="str">
            <v>Non</v>
          </cell>
          <cell r="L860" t="str">
            <v>148603</v>
          </cell>
          <cell r="M860">
            <v>31092</v>
          </cell>
        </row>
        <row r="861">
          <cell r="A861" t="str">
            <v>Monoculodes carinatus</v>
          </cell>
          <cell r="B861" t="str">
            <v>Exacte</v>
          </cell>
          <cell r="C861">
            <v>102882</v>
          </cell>
          <cell r="D861">
            <v>102882</v>
          </cell>
          <cell r="E861" t="str">
            <v>Monoculodes carinatus</v>
          </cell>
          <cell r="F861" t="str">
            <v>accepted (WoRMS 17/01/2017)</v>
          </cell>
          <cell r="G861" t="str">
            <v>1</v>
          </cell>
          <cell r="H861" t="str">
            <v>0</v>
          </cell>
          <cell r="I861" t="str">
            <v>0</v>
          </cell>
          <cell r="J861" t="str">
            <v>0</v>
          </cell>
          <cell r="K861" t="str">
            <v>Non</v>
          </cell>
          <cell r="L861" t="str">
            <v>102882</v>
          </cell>
          <cell r="M861">
            <v>23818</v>
          </cell>
        </row>
        <row r="862">
          <cell r="A862" t="str">
            <v>Montacuta phascolionis</v>
          </cell>
          <cell r="B862" t="str">
            <v>Exacte</v>
          </cell>
          <cell r="C862">
            <v>140374</v>
          </cell>
          <cell r="D862">
            <v>140374</v>
          </cell>
          <cell r="E862" t="str">
            <v>Montacuta phascolionis</v>
          </cell>
          <cell r="F862" t="str">
            <v>accepted (WoRMS 20/05/2015)</v>
          </cell>
          <cell r="G862" t="str">
            <v>1</v>
          </cell>
          <cell r="H862" t="str">
            <v>0</v>
          </cell>
          <cell r="I862" t="str">
            <v>0</v>
          </cell>
          <cell r="J862" t="str">
            <v>0</v>
          </cell>
          <cell r="K862" t="str">
            <v>Non</v>
          </cell>
          <cell r="L862" t="str">
            <v>140374</v>
          </cell>
          <cell r="M862">
            <v>25498</v>
          </cell>
        </row>
        <row r="863">
          <cell r="A863" t="str">
            <v>Monticellina</v>
          </cell>
          <cell r="B863" t="str">
            <v>Exacte</v>
          </cell>
          <cell r="C863">
            <v>129247</v>
          </cell>
          <cell r="D863">
            <v>129247</v>
          </cell>
          <cell r="E863" t="str">
            <v>Monticellina</v>
          </cell>
          <cell r="F863" t="str">
            <v>accepted (WoRMS 04/08/2016)</v>
          </cell>
          <cell r="G863" t="str">
            <v>1</v>
          </cell>
          <cell r="H863" t="str">
            <v>0</v>
          </cell>
          <cell r="I863" t="str">
            <v>0</v>
          </cell>
          <cell r="J863" t="str">
            <v>0</v>
          </cell>
          <cell r="K863" t="str">
            <v>Non</v>
          </cell>
          <cell r="L863" t="str">
            <v>129247</v>
          </cell>
          <cell r="M863">
            <v>29346</v>
          </cell>
        </row>
        <row r="864">
          <cell r="A864" t="str">
            <v>Monticellina dorsobranchialis</v>
          </cell>
          <cell r="B864" t="str">
            <v>Exacte</v>
          </cell>
          <cell r="C864">
            <v>129972</v>
          </cell>
          <cell r="D864">
            <v>129972</v>
          </cell>
          <cell r="E864" t="str">
            <v>Monticellina dorsobranchialis</v>
          </cell>
          <cell r="F864" t="str">
            <v>accepted (WoRMS 04/08/2016)</v>
          </cell>
          <cell r="G864" t="str">
            <v>1</v>
          </cell>
          <cell r="H864" t="str">
            <v>0</v>
          </cell>
          <cell r="I864" t="str">
            <v>0</v>
          </cell>
          <cell r="J864" t="str">
            <v>0</v>
          </cell>
          <cell r="K864" t="str">
            <v>Non</v>
          </cell>
          <cell r="L864" t="str">
            <v>129972</v>
          </cell>
          <cell r="M864">
            <v>31423</v>
          </cell>
        </row>
        <row r="865">
          <cell r="A865" t="str">
            <v>Munida rugosa</v>
          </cell>
          <cell r="B865" t="str">
            <v>Exacte</v>
          </cell>
          <cell r="C865">
            <v>107160</v>
          </cell>
          <cell r="D865">
            <v>107160</v>
          </cell>
          <cell r="E865" t="str">
            <v>Munida rugosa</v>
          </cell>
          <cell r="F865" t="str">
            <v>accepted (WoRMS 17/01/2017)</v>
          </cell>
          <cell r="G865" t="str">
            <v>1</v>
          </cell>
          <cell r="H865" t="str">
            <v>0</v>
          </cell>
          <cell r="I865" t="str">
            <v>0</v>
          </cell>
          <cell r="J865" t="str">
            <v>0</v>
          </cell>
          <cell r="K865" t="str">
            <v>Non</v>
          </cell>
          <cell r="L865" t="str">
            <v>107160</v>
          </cell>
          <cell r="M865">
            <v>3921</v>
          </cell>
        </row>
        <row r="866">
          <cell r="A866" t="str">
            <v>Musculus costulatus</v>
          </cell>
          <cell r="B866" t="str">
            <v>Exacte</v>
          </cell>
          <cell r="C866">
            <v>140471</v>
          </cell>
          <cell r="D866">
            <v>140471</v>
          </cell>
          <cell r="E866" t="str">
            <v>Musculus costulatus</v>
          </cell>
          <cell r="F866" t="str">
            <v>accepted (WoRMS 04/08/2016)</v>
          </cell>
          <cell r="G866" t="str">
            <v>1</v>
          </cell>
          <cell r="H866" t="str">
            <v>0</v>
          </cell>
          <cell r="I866" t="str">
            <v>0</v>
          </cell>
          <cell r="J866" t="str">
            <v>0</v>
          </cell>
          <cell r="K866" t="str">
            <v>Non</v>
          </cell>
          <cell r="L866" t="str">
            <v>140471</v>
          </cell>
          <cell r="M866">
            <v>23487</v>
          </cell>
        </row>
        <row r="867">
          <cell r="A867" t="str">
            <v>Musculus subpictus</v>
          </cell>
          <cell r="B867" t="str">
            <v>Exacte</v>
          </cell>
          <cell r="C867">
            <v>60003950</v>
          </cell>
          <cell r="D867">
            <v>60003630</v>
          </cell>
          <cell r="E867" t="str">
            <v>Musculus subpictus</v>
          </cell>
          <cell r="F867" t="str">
            <v>accepted (WoRMS 04/08/2016)</v>
          </cell>
          <cell r="G867" t="str">
            <v>1</v>
          </cell>
          <cell r="H867" t="str">
            <v>0</v>
          </cell>
          <cell r="I867" t="str">
            <v>0</v>
          </cell>
          <cell r="J867" t="str">
            <v>0</v>
          </cell>
          <cell r="K867" t="str">
            <v>Non</v>
          </cell>
          <cell r="L867" t="str">
            <v>506128</v>
          </cell>
          <cell r="M867">
            <v>35619</v>
          </cell>
        </row>
        <row r="868">
          <cell r="A868" t="str">
            <v>Mycale</v>
          </cell>
          <cell r="B868" t="str">
            <v>Exacte</v>
          </cell>
          <cell r="C868">
            <v>131907</v>
          </cell>
          <cell r="D868">
            <v>131907</v>
          </cell>
          <cell r="E868" t="str">
            <v>Mycale</v>
          </cell>
          <cell r="F868" t="str">
            <v>accepted (WoRMS 04/08/2016)</v>
          </cell>
          <cell r="G868" t="str">
            <v>1</v>
          </cell>
          <cell r="H868" t="str">
            <v>0</v>
          </cell>
          <cell r="I868" t="str">
            <v>0</v>
          </cell>
          <cell r="J868" t="str">
            <v>0</v>
          </cell>
          <cell r="K868" t="str">
            <v>Non</v>
          </cell>
          <cell r="L868" t="str">
            <v>131907</v>
          </cell>
          <cell r="M868">
            <v>29760</v>
          </cell>
        </row>
        <row r="869">
          <cell r="A869" t="str">
            <v>Mycale (Aegogropila) contarenii</v>
          </cell>
          <cell r="B869" t="str">
            <v>Exacte</v>
          </cell>
          <cell r="C869">
            <v>168526</v>
          </cell>
          <cell r="D869">
            <v>168526</v>
          </cell>
          <cell r="E869" t="str">
            <v>Mycale (Aegogropila) contarenii</v>
          </cell>
          <cell r="F869" t="str">
            <v>accepted (WoRMS 04/08/2016)</v>
          </cell>
          <cell r="G869" t="str">
            <v>1</v>
          </cell>
          <cell r="H869" t="str">
            <v>0</v>
          </cell>
          <cell r="I869" t="str">
            <v>0</v>
          </cell>
          <cell r="J869" t="str">
            <v>0</v>
          </cell>
          <cell r="K869" t="str">
            <v>Non</v>
          </cell>
          <cell r="L869" t="str">
            <v>168526</v>
          </cell>
          <cell r="M869">
            <v>30460</v>
          </cell>
        </row>
        <row r="870">
          <cell r="A870" t="str">
            <v>Mycale (Carmia) macilenta</v>
          </cell>
          <cell r="B870" t="str">
            <v>Exacte</v>
          </cell>
          <cell r="C870">
            <v>168587</v>
          </cell>
          <cell r="D870">
            <v>168587</v>
          </cell>
          <cell r="E870" t="str">
            <v>Mycale (Carmia) macilenta</v>
          </cell>
          <cell r="F870" t="str">
            <v>accepted (WoRMS 04/08/2016)</v>
          </cell>
          <cell r="G870" t="str">
            <v>1</v>
          </cell>
          <cell r="H870" t="str">
            <v>0</v>
          </cell>
          <cell r="I870" t="str">
            <v>0</v>
          </cell>
          <cell r="J870" t="str">
            <v>0</v>
          </cell>
          <cell r="K870" t="str">
            <v>Non</v>
          </cell>
          <cell r="L870" t="str">
            <v>168587</v>
          </cell>
          <cell r="M870">
            <v>30690</v>
          </cell>
        </row>
        <row r="871">
          <cell r="A871" t="str">
            <v>Myoxocephalus scorpius</v>
          </cell>
          <cell r="B871" t="str">
            <v>Exacte</v>
          </cell>
          <cell r="C871">
            <v>127203</v>
          </cell>
          <cell r="D871">
            <v>127203</v>
          </cell>
          <cell r="E871" t="str">
            <v>Myoxocephalus scorpius</v>
          </cell>
          <cell r="F871" t="str">
            <v>accepted (WoRMS 04/08/2016)</v>
          </cell>
          <cell r="G871" t="str">
            <v>1</v>
          </cell>
          <cell r="H871" t="str">
            <v>0</v>
          </cell>
          <cell r="I871" t="str">
            <v>0</v>
          </cell>
          <cell r="J871" t="str">
            <v>0</v>
          </cell>
          <cell r="K871" t="str">
            <v>Non</v>
          </cell>
          <cell r="L871" t="str">
            <v>127203</v>
          </cell>
          <cell r="M871">
            <v>3546</v>
          </cell>
        </row>
        <row r="872">
          <cell r="A872" t="str">
            <v>Myrianida</v>
          </cell>
          <cell r="B872" t="str">
            <v>Exacte</v>
          </cell>
          <cell r="C872">
            <v>129659</v>
          </cell>
          <cell r="D872">
            <v>129659</v>
          </cell>
          <cell r="E872" t="str">
            <v>Myrianida</v>
          </cell>
          <cell r="F872" t="str">
            <v>accepted (WoRMS 16/01/2017)</v>
          </cell>
          <cell r="G872" t="str">
            <v>1</v>
          </cell>
          <cell r="H872" t="str">
            <v>0</v>
          </cell>
          <cell r="I872" t="str">
            <v>0</v>
          </cell>
          <cell r="J872" t="str">
            <v>0</v>
          </cell>
          <cell r="K872" t="str">
            <v>Non</v>
          </cell>
          <cell r="L872" t="str">
            <v>129659</v>
          </cell>
          <cell r="M872">
            <v>4276</v>
          </cell>
        </row>
        <row r="873">
          <cell r="A873" t="str">
            <v>Myrianida pinnigera</v>
          </cell>
          <cell r="B873" t="str">
            <v>Exacte</v>
          </cell>
          <cell r="C873">
            <v>131324</v>
          </cell>
          <cell r="D873">
            <v>131324</v>
          </cell>
          <cell r="E873" t="str">
            <v>Myrianida pinnigera</v>
          </cell>
          <cell r="F873" t="str">
            <v>accepted (WoRMS 04/08/2016)</v>
          </cell>
          <cell r="G873" t="str">
            <v>1</v>
          </cell>
          <cell r="H873" t="str">
            <v>0</v>
          </cell>
          <cell r="I873" t="str">
            <v>0</v>
          </cell>
          <cell r="J873" t="str">
            <v>0</v>
          </cell>
          <cell r="K873" t="str">
            <v>Non</v>
          </cell>
          <cell r="L873" t="str">
            <v>131324</v>
          </cell>
          <cell r="M873">
            <v>26175</v>
          </cell>
        </row>
        <row r="874">
          <cell r="A874" t="str">
            <v>Myrianida prolifera</v>
          </cell>
          <cell r="B874" t="str">
            <v>Exacte</v>
          </cell>
          <cell r="C874">
            <v>60001600</v>
          </cell>
          <cell r="D874">
            <v>60001540</v>
          </cell>
          <cell r="E874" t="str">
            <v>Myrianida prolifera</v>
          </cell>
          <cell r="F874" t="str">
            <v>accepted (WoRMS 04/08/2016)</v>
          </cell>
          <cell r="G874" t="str">
            <v>1</v>
          </cell>
          <cell r="H874" t="str">
            <v>0</v>
          </cell>
          <cell r="I874" t="str">
            <v>0</v>
          </cell>
          <cell r="J874" t="str">
            <v>0</v>
          </cell>
          <cell r="K874" t="str">
            <v>Non</v>
          </cell>
          <cell r="L874" t="str">
            <v>238200</v>
          </cell>
          <cell r="M874">
            <v>30644</v>
          </cell>
        </row>
        <row r="875">
          <cell r="A875" t="str">
            <v>Myrianida quindecimdentata</v>
          </cell>
          <cell r="B875" t="str">
            <v>Non trouvé</v>
          </cell>
        </row>
        <row r="876">
          <cell r="A876" t="str">
            <v>Myriochele danielsseni</v>
          </cell>
          <cell r="B876" t="str">
            <v>Exacte</v>
          </cell>
          <cell r="C876">
            <v>130540</v>
          </cell>
          <cell r="D876">
            <v>130540</v>
          </cell>
          <cell r="E876" t="str">
            <v>Myriochele danielsseni</v>
          </cell>
          <cell r="F876" t="str">
            <v>accepted (WoRMS 04/08/2016)</v>
          </cell>
          <cell r="G876" t="str">
            <v>1</v>
          </cell>
          <cell r="H876" t="str">
            <v>0</v>
          </cell>
          <cell r="I876" t="str">
            <v>0</v>
          </cell>
          <cell r="J876" t="str">
            <v>0</v>
          </cell>
          <cell r="K876" t="str">
            <v>Non</v>
          </cell>
          <cell r="L876" t="str">
            <v>130540</v>
          </cell>
          <cell r="M876">
            <v>31370</v>
          </cell>
        </row>
        <row r="877">
          <cell r="A877" t="str">
            <v>Myrtea spinifera</v>
          </cell>
          <cell r="B877" t="str">
            <v>Exacte</v>
          </cell>
          <cell r="C877">
            <v>140287</v>
          </cell>
          <cell r="D877">
            <v>140287</v>
          </cell>
          <cell r="E877" t="str">
            <v>Myrtea spinifera</v>
          </cell>
          <cell r="F877" t="str">
            <v>accepted (WoRMS 04/08/2016)</v>
          </cell>
          <cell r="G877" t="str">
            <v>1</v>
          </cell>
          <cell r="H877" t="str">
            <v>0</v>
          </cell>
          <cell r="I877" t="str">
            <v>0</v>
          </cell>
          <cell r="J877" t="str">
            <v>0</v>
          </cell>
          <cell r="K877" t="str">
            <v>Non</v>
          </cell>
          <cell r="L877" t="str">
            <v>140287</v>
          </cell>
          <cell r="M877">
            <v>23825</v>
          </cell>
        </row>
        <row r="878">
          <cell r="A878" t="str">
            <v>Mysidacea</v>
          </cell>
          <cell r="B878" t="str">
            <v>Exacte</v>
          </cell>
          <cell r="C878">
            <v>2824</v>
          </cell>
          <cell r="D878">
            <v>149668</v>
          </cell>
          <cell r="E878" t="str">
            <v>Mysidacea</v>
          </cell>
          <cell r="F878" t="str">
            <v>unaccepted ( - WoRMS 04/08/2016)</v>
          </cell>
          <cell r="G878" t="str">
            <v>0</v>
          </cell>
          <cell r="H878" t="str">
            <v>0</v>
          </cell>
          <cell r="I878" t="str">
            <v>0</v>
          </cell>
          <cell r="J878" t="str">
            <v>0</v>
          </cell>
          <cell r="K878" t="str">
            <v>Oui</v>
          </cell>
          <cell r="L878" t="str">
            <v>2824</v>
          </cell>
          <cell r="M878">
            <v>4323</v>
          </cell>
        </row>
        <row r="879">
          <cell r="A879" t="str">
            <v>Mysidae</v>
          </cell>
          <cell r="B879" t="str">
            <v>Exacte</v>
          </cell>
          <cell r="C879">
            <v>119822</v>
          </cell>
          <cell r="D879">
            <v>119822</v>
          </cell>
          <cell r="E879" t="str">
            <v>Mysidae</v>
          </cell>
          <cell r="F879" t="str">
            <v>accepted (WoRMS 04/08/2016)</v>
          </cell>
          <cell r="G879" t="str">
            <v>1</v>
          </cell>
          <cell r="H879" t="str">
            <v>0</v>
          </cell>
          <cell r="I879" t="str">
            <v>0</v>
          </cell>
          <cell r="J879" t="str">
            <v>0</v>
          </cell>
          <cell r="K879" t="str">
            <v>Non</v>
          </cell>
          <cell r="L879" t="str">
            <v>119822</v>
          </cell>
          <cell r="M879">
            <v>4324</v>
          </cell>
        </row>
        <row r="880">
          <cell r="A880" t="str">
            <v>Mysta picta</v>
          </cell>
          <cell r="B880" t="str">
            <v>Exacte</v>
          </cell>
          <cell r="C880">
            <v>60002603</v>
          </cell>
          <cell r="D880">
            <v>60002502</v>
          </cell>
          <cell r="E880" t="str">
            <v>Mysta picta</v>
          </cell>
          <cell r="F880" t="str">
            <v>A jour selon le WoRMS (27/04/2015)</v>
          </cell>
          <cell r="G880" t="str">
            <v>1</v>
          </cell>
          <cell r="H880" t="str">
            <v>0</v>
          </cell>
          <cell r="I880" t="str">
            <v>0</v>
          </cell>
          <cell r="J880" t="str">
            <v>0</v>
          </cell>
          <cell r="K880" t="str">
            <v>Non</v>
          </cell>
          <cell r="L880" t="str">
            <v>147026</v>
          </cell>
          <cell r="M880">
            <v>30599</v>
          </cell>
        </row>
        <row r="881">
          <cell r="A881" t="str">
            <v>Mystides caeca</v>
          </cell>
          <cell r="B881" t="str">
            <v>Exacte</v>
          </cell>
          <cell r="C881">
            <v>130654</v>
          </cell>
          <cell r="D881">
            <v>130654</v>
          </cell>
          <cell r="E881" t="str">
            <v>Mystides caeca</v>
          </cell>
          <cell r="F881" t="str">
            <v>accepted (WoRMS 04/08/2016)</v>
          </cell>
          <cell r="G881" t="str">
            <v>1</v>
          </cell>
          <cell r="H881" t="str">
            <v>0</v>
          </cell>
          <cell r="I881" t="str">
            <v>0</v>
          </cell>
          <cell r="J881" t="str">
            <v>0</v>
          </cell>
          <cell r="K881" t="str">
            <v>Non</v>
          </cell>
          <cell r="L881" t="str">
            <v>130654</v>
          </cell>
          <cell r="M881">
            <v>35232</v>
          </cell>
        </row>
        <row r="882">
          <cell r="A882" t="str">
            <v>Mytilidae</v>
          </cell>
          <cell r="B882" t="str">
            <v>Exacte</v>
          </cell>
          <cell r="C882">
            <v>211</v>
          </cell>
          <cell r="D882">
            <v>211</v>
          </cell>
          <cell r="E882" t="str">
            <v>Mytilidae</v>
          </cell>
          <cell r="F882" t="str">
            <v>accepted (WoRMS 04/08/2016)</v>
          </cell>
          <cell r="G882" t="str">
            <v>1</v>
          </cell>
          <cell r="H882" t="str">
            <v>0</v>
          </cell>
          <cell r="I882" t="str">
            <v>0</v>
          </cell>
          <cell r="J882" t="str">
            <v>0</v>
          </cell>
          <cell r="K882" t="str">
            <v>Non</v>
          </cell>
          <cell r="L882" t="str">
            <v>211</v>
          </cell>
          <cell r="M882">
            <v>3339</v>
          </cell>
        </row>
        <row r="883">
          <cell r="A883" t="str">
            <v>Mytilus</v>
          </cell>
          <cell r="B883" t="str">
            <v>Exacte</v>
          </cell>
          <cell r="C883">
            <v>138228</v>
          </cell>
          <cell r="D883">
            <v>138228</v>
          </cell>
          <cell r="E883" t="str">
            <v>Mytilus</v>
          </cell>
          <cell r="F883" t="str">
            <v>accepted (WoRMS 04/08/2016)</v>
          </cell>
          <cell r="G883" t="str">
            <v>1</v>
          </cell>
          <cell r="H883" t="str">
            <v>0</v>
          </cell>
          <cell r="I883" t="str">
            <v>0</v>
          </cell>
          <cell r="J883" t="str">
            <v>0</v>
          </cell>
          <cell r="K883" t="str">
            <v>Non</v>
          </cell>
          <cell r="L883" t="str">
            <v>138228</v>
          </cell>
          <cell r="M883">
            <v>3407</v>
          </cell>
        </row>
        <row r="884">
          <cell r="A884" t="str">
            <v>Mytilus edulis</v>
          </cell>
          <cell r="B884" t="str">
            <v>Exacte</v>
          </cell>
          <cell r="C884">
            <v>140480</v>
          </cell>
          <cell r="D884">
            <v>140480</v>
          </cell>
          <cell r="E884" t="str">
            <v>Mytilus edulis</v>
          </cell>
          <cell r="F884" t="str">
            <v>accepted (WoRMS 04/08/2016)</v>
          </cell>
          <cell r="G884" t="str">
            <v>1</v>
          </cell>
          <cell r="H884" t="str">
            <v>0</v>
          </cell>
          <cell r="I884" t="str">
            <v>0</v>
          </cell>
          <cell r="J884" t="str">
            <v>0</v>
          </cell>
          <cell r="K884" t="str">
            <v>Non</v>
          </cell>
          <cell r="L884" t="str">
            <v>140480</v>
          </cell>
          <cell r="M884">
            <v>3432</v>
          </cell>
        </row>
        <row r="885">
          <cell r="A885" t="str">
            <v>Mytilus galloprovincialis</v>
          </cell>
          <cell r="B885" t="str">
            <v>Exacte</v>
          </cell>
          <cell r="C885">
            <v>140481</v>
          </cell>
          <cell r="D885">
            <v>140481</v>
          </cell>
          <cell r="E885" t="str">
            <v>Mytilus galloprovincialis</v>
          </cell>
          <cell r="F885" t="str">
            <v>accepted (WoRMS 04/08/2016)</v>
          </cell>
          <cell r="G885" t="str">
            <v>1</v>
          </cell>
          <cell r="H885" t="str">
            <v>0</v>
          </cell>
          <cell r="I885" t="str">
            <v>0</v>
          </cell>
          <cell r="J885" t="str">
            <v>0</v>
          </cell>
          <cell r="K885" t="str">
            <v>Non</v>
          </cell>
          <cell r="L885" t="str">
            <v>140481</v>
          </cell>
          <cell r="M885">
            <v>3434</v>
          </cell>
        </row>
        <row r="886">
          <cell r="A886" t="str">
            <v>Myxicola infundibulum</v>
          </cell>
          <cell r="B886" t="str">
            <v>Exacte</v>
          </cell>
          <cell r="C886">
            <v>130932</v>
          </cell>
          <cell r="D886">
            <v>130932</v>
          </cell>
          <cell r="E886" t="str">
            <v>Myxicola infundibulum</v>
          </cell>
          <cell r="F886" t="str">
            <v>accepted (WoRMS 04/08/2016)</v>
          </cell>
          <cell r="G886" t="str">
            <v>1</v>
          </cell>
          <cell r="H886" t="str">
            <v>0</v>
          </cell>
          <cell r="I886" t="str">
            <v>0</v>
          </cell>
          <cell r="J886" t="str">
            <v>0</v>
          </cell>
          <cell r="K886" t="str">
            <v>Non</v>
          </cell>
          <cell r="L886" t="str">
            <v>130932</v>
          </cell>
          <cell r="M886">
            <v>23828</v>
          </cell>
        </row>
        <row r="887">
          <cell r="A887" t="str">
            <v>Nannonyx goesi</v>
          </cell>
          <cell r="B887" t="str">
            <v>Non trouvé</v>
          </cell>
        </row>
        <row r="888">
          <cell r="A888" t="str">
            <v>Nannonyx spinimanus</v>
          </cell>
          <cell r="B888" t="str">
            <v>Exacte</v>
          </cell>
          <cell r="C888">
            <v>102626</v>
          </cell>
          <cell r="D888">
            <v>102626</v>
          </cell>
          <cell r="E888" t="str">
            <v>Nannonyx spinimanus</v>
          </cell>
          <cell r="F888" t="str">
            <v>accepted (WoRMS 17/01/2017)</v>
          </cell>
          <cell r="G888" t="str">
            <v>1</v>
          </cell>
          <cell r="H888" t="str">
            <v>0</v>
          </cell>
          <cell r="I888" t="str">
            <v>0</v>
          </cell>
          <cell r="J888" t="str">
            <v>0</v>
          </cell>
          <cell r="K888" t="str">
            <v>Non</v>
          </cell>
          <cell r="L888" t="str">
            <v>102626</v>
          </cell>
          <cell r="M888">
            <v>24770</v>
          </cell>
        </row>
        <row r="889">
          <cell r="A889" t="str">
            <v>Nassarius</v>
          </cell>
          <cell r="B889" t="str">
            <v>Exacte</v>
          </cell>
          <cell r="C889">
            <v>138235</v>
          </cell>
          <cell r="D889">
            <v>138235</v>
          </cell>
          <cell r="E889" t="str">
            <v>Nassarius</v>
          </cell>
          <cell r="F889" t="str">
            <v>accepted (WoRMS 04/08/2016)</v>
          </cell>
          <cell r="G889" t="str">
            <v>1</v>
          </cell>
          <cell r="H889" t="str">
            <v>0</v>
          </cell>
          <cell r="I889" t="str">
            <v>0</v>
          </cell>
          <cell r="J889" t="str">
            <v>0</v>
          </cell>
          <cell r="K889" t="str">
            <v>Non</v>
          </cell>
          <cell r="L889" t="str">
            <v>138235</v>
          </cell>
          <cell r="M889">
            <v>23831</v>
          </cell>
        </row>
        <row r="890">
          <cell r="A890" t="str">
            <v>Nassarius incrassatus</v>
          </cell>
          <cell r="B890" t="str">
            <v>Exacte</v>
          </cell>
          <cell r="C890">
            <v>140503</v>
          </cell>
          <cell r="D890">
            <v>140503</v>
          </cell>
          <cell r="E890" t="str">
            <v>Nassarius incrassatus</v>
          </cell>
          <cell r="F890" t="str">
            <v>accepted (WoRMS 20/05/2015)</v>
          </cell>
          <cell r="G890" t="str">
            <v>1</v>
          </cell>
          <cell r="H890" t="str">
            <v>0</v>
          </cell>
          <cell r="I890" t="str">
            <v>0</v>
          </cell>
          <cell r="J890" t="str">
            <v>0</v>
          </cell>
          <cell r="K890" t="str">
            <v>Non</v>
          </cell>
          <cell r="L890" t="str">
            <v>140503</v>
          </cell>
          <cell r="M890">
            <v>24229</v>
          </cell>
        </row>
        <row r="891">
          <cell r="A891" t="str">
            <v>Nassarius pygmaeus</v>
          </cell>
          <cell r="B891" t="str">
            <v>Exacte</v>
          </cell>
          <cell r="C891">
            <v>140512</v>
          </cell>
          <cell r="D891">
            <v>140512</v>
          </cell>
          <cell r="E891" t="str">
            <v>Nassarius pygmaeus</v>
          </cell>
          <cell r="F891" t="str">
            <v>accepted (WoRMS 20/05/2015)</v>
          </cell>
          <cell r="G891" t="str">
            <v>1</v>
          </cell>
          <cell r="H891" t="str">
            <v>0</v>
          </cell>
          <cell r="I891" t="str">
            <v>0</v>
          </cell>
          <cell r="J891" t="str">
            <v>0</v>
          </cell>
          <cell r="K891" t="str">
            <v>Non</v>
          </cell>
          <cell r="L891" t="str">
            <v>140512</v>
          </cell>
          <cell r="M891">
            <v>24230</v>
          </cell>
        </row>
        <row r="892">
          <cell r="A892" t="str">
            <v>Nassarius reticulatus</v>
          </cell>
          <cell r="B892" t="str">
            <v>Exacte</v>
          </cell>
          <cell r="C892">
            <v>140513</v>
          </cell>
          <cell r="D892">
            <v>140513</v>
          </cell>
          <cell r="E892" t="str">
            <v>Nassarius reticulatus</v>
          </cell>
          <cell r="F892" t="str">
            <v>accepted (WoRMS 20/05/2015)</v>
          </cell>
          <cell r="G892" t="str">
            <v>1</v>
          </cell>
          <cell r="H892" t="str">
            <v>0</v>
          </cell>
          <cell r="I892" t="str">
            <v>0</v>
          </cell>
          <cell r="J892" t="str">
            <v>0</v>
          </cell>
          <cell r="K892" t="str">
            <v>Non</v>
          </cell>
          <cell r="L892" t="str">
            <v>140513</v>
          </cell>
          <cell r="M892">
            <v>24231</v>
          </cell>
        </row>
        <row r="893">
          <cell r="A893" t="str">
            <v>Natatolana borealis</v>
          </cell>
          <cell r="B893" t="str">
            <v>Exacte</v>
          </cell>
          <cell r="C893">
            <v>118859</v>
          </cell>
          <cell r="D893">
            <v>118859</v>
          </cell>
          <cell r="E893" t="str">
            <v>Natatolana borealis</v>
          </cell>
          <cell r="F893" t="str">
            <v>accepted (WoRMS 04/08/2016)</v>
          </cell>
          <cell r="G893" t="str">
            <v>1</v>
          </cell>
          <cell r="H893" t="str">
            <v>0</v>
          </cell>
          <cell r="I893" t="str">
            <v>0</v>
          </cell>
          <cell r="J893" t="str">
            <v>0</v>
          </cell>
          <cell r="K893" t="str">
            <v>Non</v>
          </cell>
          <cell r="L893" t="str">
            <v>118859</v>
          </cell>
          <cell r="M893">
            <v>26174</v>
          </cell>
        </row>
        <row r="894">
          <cell r="A894" t="str">
            <v>Neanthes caudata</v>
          </cell>
          <cell r="B894" t="str">
            <v>Exacte</v>
          </cell>
          <cell r="C894">
            <v>130385</v>
          </cell>
          <cell r="D894">
            <v>130385</v>
          </cell>
          <cell r="E894" t="str">
            <v>Neanthes caudata</v>
          </cell>
          <cell r="F894" t="str">
            <v>accepted (WoRMS 20/05/2015)</v>
          </cell>
          <cell r="G894" t="str">
            <v>1</v>
          </cell>
          <cell r="H894" t="str">
            <v>0</v>
          </cell>
          <cell r="I894" t="str">
            <v>0</v>
          </cell>
          <cell r="J894" t="str">
            <v>0</v>
          </cell>
          <cell r="K894" t="str">
            <v>Non</v>
          </cell>
          <cell r="L894" t="str">
            <v>130385</v>
          </cell>
          <cell r="M894">
            <v>24232</v>
          </cell>
        </row>
        <row r="895">
          <cell r="A895" t="str">
            <v>Neanthes nubila</v>
          </cell>
          <cell r="B895" t="str">
            <v>Exacte</v>
          </cell>
          <cell r="C895">
            <v>60009900</v>
          </cell>
          <cell r="D895">
            <v>60009420</v>
          </cell>
          <cell r="E895" t="str">
            <v>Neanthes nubila</v>
          </cell>
          <cell r="F895" t="str">
            <v>accepted (WoRMS 04/08/2016)</v>
          </cell>
          <cell r="G895" t="str">
            <v>1</v>
          </cell>
          <cell r="H895" t="str">
            <v>0</v>
          </cell>
          <cell r="I895" t="str">
            <v>0</v>
          </cell>
          <cell r="J895" t="str">
            <v>0</v>
          </cell>
          <cell r="K895" t="str">
            <v>Non</v>
          </cell>
          <cell r="L895" t="str">
            <v>334102</v>
          </cell>
          <cell r="M895">
            <v>35223</v>
          </cell>
        </row>
        <row r="896">
          <cell r="A896" t="str">
            <v>Nebalia bipes</v>
          </cell>
          <cell r="B896" t="str">
            <v>Exacte</v>
          </cell>
          <cell r="C896">
            <v>60000525</v>
          </cell>
          <cell r="D896">
            <v>60000445</v>
          </cell>
          <cell r="E896" t="str">
            <v>Nebalia bipes</v>
          </cell>
          <cell r="F896" t="str">
            <v>accepted (WoRMS 04/08/2016)</v>
          </cell>
          <cell r="G896" t="str">
            <v>1</v>
          </cell>
          <cell r="H896" t="str">
            <v>0</v>
          </cell>
          <cell r="I896" t="str">
            <v>0</v>
          </cell>
          <cell r="J896" t="str">
            <v>0</v>
          </cell>
          <cell r="K896" t="str">
            <v>Non</v>
          </cell>
          <cell r="L896" t="str">
            <v>147032</v>
          </cell>
          <cell r="M896">
            <v>4377</v>
          </cell>
        </row>
        <row r="897">
          <cell r="A897" t="str">
            <v>Necora puber</v>
          </cell>
          <cell r="B897" t="str">
            <v>Exacte</v>
          </cell>
          <cell r="C897">
            <v>107398</v>
          </cell>
          <cell r="D897">
            <v>107398</v>
          </cell>
          <cell r="E897" t="str">
            <v>Necora puber</v>
          </cell>
          <cell r="F897" t="str">
            <v>accepted (WoRMS 04/08/2016)</v>
          </cell>
          <cell r="G897" t="str">
            <v>1</v>
          </cell>
          <cell r="H897" t="str">
            <v>0</v>
          </cell>
          <cell r="I897" t="str">
            <v>0</v>
          </cell>
          <cell r="J897" t="str">
            <v>0</v>
          </cell>
          <cell r="K897" t="str">
            <v>Non</v>
          </cell>
          <cell r="L897" t="str">
            <v>107398</v>
          </cell>
          <cell r="M897">
            <v>4021</v>
          </cell>
        </row>
        <row r="898">
          <cell r="A898" t="str">
            <v>Nematoda</v>
          </cell>
          <cell r="B898" t="str">
            <v>Exacte</v>
          </cell>
          <cell r="C898">
            <v>799</v>
          </cell>
          <cell r="D898">
            <v>799</v>
          </cell>
          <cell r="E898" t="str">
            <v>Nematoda</v>
          </cell>
          <cell r="F898" t="str">
            <v>accepted (WoRMS 04/08/2016)</v>
          </cell>
          <cell r="G898" t="str">
            <v>1</v>
          </cell>
          <cell r="H898" t="str">
            <v>0</v>
          </cell>
          <cell r="I898" t="str">
            <v>0</v>
          </cell>
          <cell r="J898" t="str">
            <v>0</v>
          </cell>
          <cell r="K898" t="str">
            <v>Non</v>
          </cell>
          <cell r="L898" t="str">
            <v>799</v>
          </cell>
          <cell r="M898">
            <v>1089</v>
          </cell>
        </row>
        <row r="899">
          <cell r="A899" t="str">
            <v>Nematoda sp1</v>
          </cell>
          <cell r="B899" t="str">
            <v>Exacte</v>
          </cell>
          <cell r="C899">
            <v>60000567</v>
          </cell>
          <cell r="D899">
            <v>60000487</v>
          </cell>
          <cell r="E899" t="str">
            <v>Nematoda sp1</v>
          </cell>
          <cell r="F899" t="str">
            <v>Taxon provisoire pour la reprise des données de la base MARBEN. (16/01/2017)</v>
          </cell>
          <cell r="G899" t="str">
            <v>1</v>
          </cell>
          <cell r="H899" t="str">
            <v>1</v>
          </cell>
          <cell r="I899" t="str">
            <v>0</v>
          </cell>
          <cell r="J899" t="str">
            <v>0</v>
          </cell>
          <cell r="K899" t="str">
            <v>Non</v>
          </cell>
        </row>
        <row r="899">
          <cell r="M899">
            <v>60000567</v>
          </cell>
        </row>
        <row r="900">
          <cell r="A900" t="str">
            <v>Nemerta</v>
          </cell>
          <cell r="B900" t="str">
            <v>levenshtein = 1</v>
          </cell>
          <cell r="C900">
            <v>60003382</v>
          </cell>
          <cell r="D900">
            <v>60003142</v>
          </cell>
          <cell r="E900" t="str">
            <v>Nemertea</v>
          </cell>
          <cell r="F900" t="str">
            <v>accepted (WoRMS 04/08/2016)</v>
          </cell>
          <cell r="G900" t="str">
            <v>1</v>
          </cell>
          <cell r="H900" t="str">
            <v>0</v>
          </cell>
          <cell r="I900" t="str">
            <v>0</v>
          </cell>
          <cell r="J900" t="str">
            <v>0</v>
          </cell>
          <cell r="K900" t="str">
            <v>Non</v>
          </cell>
          <cell r="L900" t="str">
            <v>152391</v>
          </cell>
          <cell r="M900">
            <v>60003142</v>
          </cell>
        </row>
        <row r="901">
          <cell r="A901" t="str">
            <v>Nemerta sp1</v>
          </cell>
          <cell r="B901" t="str">
            <v>levenshtein = 1</v>
          </cell>
          <cell r="C901">
            <v>60000568</v>
          </cell>
          <cell r="D901">
            <v>60000488</v>
          </cell>
          <cell r="E901" t="str">
            <v>Nemertea sp1</v>
          </cell>
          <cell r="F901" t="str">
            <v>Taxon provisoire pour la reprise des données de la base MARBEN - Classification mise à jour (ainsi que le libellé) car Nemertina devenu synonyme de Nemertea. (16/01/2017)</v>
          </cell>
          <cell r="G901" t="str">
            <v>1</v>
          </cell>
          <cell r="H901" t="str">
            <v>1</v>
          </cell>
          <cell r="I901" t="str">
            <v>0</v>
          </cell>
          <cell r="J901" t="str">
            <v>0</v>
          </cell>
          <cell r="K901" t="str">
            <v>Non</v>
          </cell>
        </row>
        <row r="901">
          <cell r="M901">
            <v>60000568</v>
          </cell>
        </row>
        <row r="902">
          <cell r="A902" t="str">
            <v>Nemerta sp2</v>
          </cell>
          <cell r="B902" t="str">
            <v>levenshtein = 1</v>
          </cell>
          <cell r="C902">
            <v>60000569</v>
          </cell>
          <cell r="D902">
            <v>60000489</v>
          </cell>
          <cell r="E902" t="str">
            <v>Nemertea sp2</v>
          </cell>
          <cell r="F902" t="str">
            <v>Taxon provisoire pour la reprise des données de la base MARBEN - Classification mise à jour (ainsi que le libellé) car Nemertina devenu synonyme de Nemertea. (16/01/2017)</v>
          </cell>
          <cell r="G902" t="str">
            <v>1</v>
          </cell>
          <cell r="H902" t="str">
            <v>1</v>
          </cell>
          <cell r="I902" t="str">
            <v>0</v>
          </cell>
          <cell r="J902" t="str">
            <v>0</v>
          </cell>
          <cell r="K902" t="str">
            <v>Non</v>
          </cell>
        </row>
        <row r="902">
          <cell r="M902">
            <v>60000569</v>
          </cell>
        </row>
        <row r="903">
          <cell r="A903" t="str">
            <v>Nemerta sp4</v>
          </cell>
          <cell r="B903" t="str">
            <v>levenshtein = 1</v>
          </cell>
          <cell r="C903">
            <v>60000570</v>
          </cell>
          <cell r="D903">
            <v>60000490</v>
          </cell>
          <cell r="E903" t="str">
            <v>Nemertea sp4</v>
          </cell>
          <cell r="F903" t="str">
            <v>Taxon provisoire pour la reprise des données de la base MARBEN - Classification mise à jour (ainsi que le libellé) car Nemertina devenu synonyme de Nemertea. (16/01/2017)</v>
          </cell>
          <cell r="G903" t="str">
            <v>1</v>
          </cell>
          <cell r="H903" t="str">
            <v>1</v>
          </cell>
          <cell r="I903" t="str">
            <v>0</v>
          </cell>
          <cell r="J903" t="str">
            <v>0</v>
          </cell>
          <cell r="K903" t="str">
            <v>Non</v>
          </cell>
        </row>
        <row r="903">
          <cell r="M903">
            <v>60000570</v>
          </cell>
        </row>
        <row r="904">
          <cell r="A904" t="str">
            <v>Neoamphitrite</v>
          </cell>
          <cell r="B904" t="str">
            <v>Exacte</v>
          </cell>
          <cell r="C904">
            <v>129702</v>
          </cell>
          <cell r="D904">
            <v>129702</v>
          </cell>
          <cell r="E904" t="str">
            <v>Neoamphitrite</v>
          </cell>
          <cell r="F904" t="str">
            <v>accepted (WoRMS 04/08/2016)</v>
          </cell>
          <cell r="G904" t="str">
            <v>1</v>
          </cell>
          <cell r="H904" t="str">
            <v>0</v>
          </cell>
          <cell r="I904" t="str">
            <v>0</v>
          </cell>
          <cell r="J904" t="str">
            <v>0</v>
          </cell>
          <cell r="K904" t="str">
            <v>Non</v>
          </cell>
          <cell r="L904" t="str">
            <v>129702</v>
          </cell>
          <cell r="M904">
            <v>23415</v>
          </cell>
        </row>
        <row r="905">
          <cell r="A905" t="str">
            <v>Neoamphitrite affinis</v>
          </cell>
          <cell r="B905" t="str">
            <v>Exacte</v>
          </cell>
          <cell r="C905">
            <v>131502</v>
          </cell>
          <cell r="D905">
            <v>131502</v>
          </cell>
          <cell r="E905" t="str">
            <v>Neoamphitrite affinis</v>
          </cell>
          <cell r="F905" t="str">
            <v>accepted (WoRMS 04/08/2016)</v>
          </cell>
          <cell r="G905" t="str">
            <v>1</v>
          </cell>
          <cell r="H905" t="str">
            <v>0</v>
          </cell>
          <cell r="I905" t="str">
            <v>0</v>
          </cell>
          <cell r="J905" t="str">
            <v>0</v>
          </cell>
          <cell r="K905" t="str">
            <v>Non</v>
          </cell>
          <cell r="L905" t="str">
            <v>131502</v>
          </cell>
          <cell r="M905">
            <v>31363</v>
          </cell>
        </row>
        <row r="906">
          <cell r="A906" t="str">
            <v>Neoamphitrite edwardsi</v>
          </cell>
          <cell r="B906" t="str">
            <v>Exacte</v>
          </cell>
          <cell r="C906">
            <v>131503</v>
          </cell>
          <cell r="D906">
            <v>131503</v>
          </cell>
          <cell r="E906" t="str">
            <v>Neoamphitrite edwardsi</v>
          </cell>
          <cell r="F906" t="str">
            <v>accepted (WoRMS 20/05/2015)</v>
          </cell>
          <cell r="G906" t="str">
            <v>1</v>
          </cell>
          <cell r="H906" t="str">
            <v>0</v>
          </cell>
          <cell r="I906" t="str">
            <v>0</v>
          </cell>
          <cell r="J906" t="str">
            <v>0</v>
          </cell>
          <cell r="K906" t="str">
            <v>Non</v>
          </cell>
          <cell r="L906" t="str">
            <v>131503</v>
          </cell>
          <cell r="M906">
            <v>23835</v>
          </cell>
        </row>
        <row r="907">
          <cell r="A907" t="str">
            <v>Neoamphitrite figulus</v>
          </cell>
          <cell r="B907" t="str">
            <v>Exacte</v>
          </cell>
          <cell r="C907">
            <v>131504</v>
          </cell>
          <cell r="D907">
            <v>131504</v>
          </cell>
          <cell r="E907" t="str">
            <v>Neoamphitrite figulus</v>
          </cell>
          <cell r="F907" t="str">
            <v>accepted (WoRMS 04/08/2016)</v>
          </cell>
          <cell r="G907" t="str">
            <v>1</v>
          </cell>
          <cell r="H907" t="str">
            <v>0</v>
          </cell>
          <cell r="I907" t="str">
            <v>0</v>
          </cell>
          <cell r="J907" t="str">
            <v>0</v>
          </cell>
          <cell r="K907" t="str">
            <v>Non</v>
          </cell>
          <cell r="L907" t="str">
            <v>131504</v>
          </cell>
          <cell r="M907">
            <v>23836</v>
          </cell>
        </row>
        <row r="908">
          <cell r="A908" t="str">
            <v>Neomysis</v>
          </cell>
          <cell r="B908" t="str">
            <v>Exacte</v>
          </cell>
          <cell r="C908">
            <v>119888</v>
          </cell>
          <cell r="D908">
            <v>119888</v>
          </cell>
          <cell r="E908" t="str">
            <v>Neomysis</v>
          </cell>
          <cell r="F908" t="str">
            <v>accepted (WoRMS 04/08/2016)</v>
          </cell>
          <cell r="G908" t="str">
            <v>1</v>
          </cell>
          <cell r="H908" t="str">
            <v>0</v>
          </cell>
          <cell r="I908" t="str">
            <v>0</v>
          </cell>
          <cell r="J908" t="str">
            <v>0</v>
          </cell>
          <cell r="K908" t="str">
            <v>Non</v>
          </cell>
          <cell r="L908" t="str">
            <v>119888</v>
          </cell>
          <cell r="M908">
            <v>4347</v>
          </cell>
        </row>
        <row r="909">
          <cell r="A909" t="str">
            <v>Neomysis integer</v>
          </cell>
          <cell r="B909" t="str">
            <v>Exacte</v>
          </cell>
          <cell r="C909">
            <v>120136</v>
          </cell>
          <cell r="D909">
            <v>120136</v>
          </cell>
          <cell r="E909" t="str">
            <v>Neomysis integer</v>
          </cell>
          <cell r="F909" t="str">
            <v>accepted (WoRMS 04/08/2016)</v>
          </cell>
          <cell r="G909" t="str">
            <v>1</v>
          </cell>
          <cell r="H909" t="str">
            <v>0</v>
          </cell>
          <cell r="I909" t="str">
            <v>0</v>
          </cell>
          <cell r="J909" t="str">
            <v>0</v>
          </cell>
          <cell r="K909" t="str">
            <v>Non</v>
          </cell>
          <cell r="L909" t="str">
            <v>120136</v>
          </cell>
          <cell r="M909">
            <v>4348</v>
          </cell>
        </row>
        <row r="910">
          <cell r="A910" t="str">
            <v>Nephasoma (Nephasoma) minutum</v>
          </cell>
          <cell r="B910" t="str">
            <v>Exacte</v>
          </cell>
          <cell r="C910">
            <v>136060</v>
          </cell>
          <cell r="D910">
            <v>136060</v>
          </cell>
          <cell r="E910" t="str">
            <v>Nephasoma (Nephasoma) minutum</v>
          </cell>
          <cell r="F910" t="str">
            <v>accepted (WoRMS 04/08/2016)</v>
          </cell>
          <cell r="G910" t="str">
            <v>1</v>
          </cell>
          <cell r="H910" t="str">
            <v>0</v>
          </cell>
          <cell r="I910" t="str">
            <v>0</v>
          </cell>
          <cell r="J910" t="str">
            <v>0</v>
          </cell>
          <cell r="K910" t="str">
            <v>Non</v>
          </cell>
          <cell r="L910" t="str">
            <v>136060</v>
          </cell>
          <cell r="M910">
            <v>31448</v>
          </cell>
        </row>
        <row r="911">
          <cell r="A911" t="str">
            <v>Nephasoma (Nephasoma) rimicola</v>
          </cell>
          <cell r="B911" t="str">
            <v>Non trouvé</v>
          </cell>
        </row>
        <row r="912">
          <cell r="A912" t="str">
            <v>Nephtys</v>
          </cell>
          <cell r="B912" t="str">
            <v>Exacte</v>
          </cell>
          <cell r="C912">
            <v>129370</v>
          </cell>
          <cell r="D912">
            <v>129370</v>
          </cell>
          <cell r="E912" t="str">
            <v>Nephtys</v>
          </cell>
          <cell r="F912" t="str">
            <v>accepted (WoRMS 04/08/2016)</v>
          </cell>
          <cell r="G912" t="str">
            <v>1</v>
          </cell>
          <cell r="H912" t="str">
            <v>0</v>
          </cell>
          <cell r="I912" t="str">
            <v>0</v>
          </cell>
          <cell r="J912" t="str">
            <v>0</v>
          </cell>
          <cell r="K912" t="str">
            <v>Non</v>
          </cell>
          <cell r="L912" t="str">
            <v>129370</v>
          </cell>
          <cell r="M912">
            <v>4245</v>
          </cell>
        </row>
        <row r="913">
          <cell r="A913" t="str">
            <v>Nephtys assimilis</v>
          </cell>
          <cell r="B913" t="str">
            <v>Exacte</v>
          </cell>
          <cell r="C913">
            <v>130353</v>
          </cell>
          <cell r="D913">
            <v>130353</v>
          </cell>
          <cell r="E913" t="str">
            <v>Nephtys assimilis</v>
          </cell>
          <cell r="F913" t="str">
            <v>accepted (WoRMS 04/08/2016)</v>
          </cell>
          <cell r="G913" t="str">
            <v>1</v>
          </cell>
          <cell r="H913" t="str">
            <v>0</v>
          </cell>
          <cell r="I913" t="str">
            <v>0</v>
          </cell>
          <cell r="J913" t="str">
            <v>0</v>
          </cell>
          <cell r="K913" t="str">
            <v>Non</v>
          </cell>
          <cell r="L913" t="str">
            <v>130353</v>
          </cell>
          <cell r="M913">
            <v>22980</v>
          </cell>
        </row>
        <row r="914">
          <cell r="A914" t="str">
            <v>Nephtys caeca</v>
          </cell>
          <cell r="B914" t="str">
            <v>Exacte</v>
          </cell>
          <cell r="C914">
            <v>130355</v>
          </cell>
          <cell r="D914">
            <v>130355</v>
          </cell>
          <cell r="E914" t="str">
            <v>Nephtys caeca</v>
          </cell>
          <cell r="F914" t="str">
            <v>accepted (WoRMS 04/08/2016)</v>
          </cell>
          <cell r="G914" t="str">
            <v>1</v>
          </cell>
          <cell r="H914" t="str">
            <v>0</v>
          </cell>
          <cell r="I914" t="str">
            <v>0</v>
          </cell>
          <cell r="J914" t="str">
            <v>0</v>
          </cell>
          <cell r="K914" t="str">
            <v>Non</v>
          </cell>
          <cell r="L914" t="str">
            <v>130355</v>
          </cell>
          <cell r="M914">
            <v>22981</v>
          </cell>
        </row>
        <row r="915">
          <cell r="A915" t="str">
            <v>Nephtys cirrosa</v>
          </cell>
          <cell r="B915" t="str">
            <v>Exacte</v>
          </cell>
          <cell r="C915">
            <v>130357</v>
          </cell>
          <cell r="D915">
            <v>130357</v>
          </cell>
          <cell r="E915" t="str">
            <v>Nephtys cirrosa</v>
          </cell>
          <cell r="F915" t="str">
            <v>accepted (WoRMS 04/08/2016)</v>
          </cell>
          <cell r="G915" t="str">
            <v>1</v>
          </cell>
          <cell r="H915" t="str">
            <v>0</v>
          </cell>
          <cell r="I915" t="str">
            <v>0</v>
          </cell>
          <cell r="J915" t="str">
            <v>0</v>
          </cell>
          <cell r="K915" t="str">
            <v>Non</v>
          </cell>
          <cell r="L915" t="str">
            <v>130357</v>
          </cell>
          <cell r="M915">
            <v>22982</v>
          </cell>
        </row>
        <row r="916">
          <cell r="A916" t="str">
            <v>Nephtys hombergii</v>
          </cell>
          <cell r="B916" t="str">
            <v>Exacte</v>
          </cell>
          <cell r="C916">
            <v>130359</v>
          </cell>
          <cell r="D916">
            <v>130359</v>
          </cell>
          <cell r="E916" t="str">
            <v>Nephtys hombergii</v>
          </cell>
          <cell r="F916" t="str">
            <v>accepted (WoRMS 04/08/2016)</v>
          </cell>
          <cell r="G916" t="str">
            <v>1</v>
          </cell>
          <cell r="H916" t="str">
            <v>0</v>
          </cell>
          <cell r="I916" t="str">
            <v>0</v>
          </cell>
          <cell r="J916" t="str">
            <v>0</v>
          </cell>
          <cell r="K916" t="str">
            <v>Non</v>
          </cell>
          <cell r="L916" t="str">
            <v>130359</v>
          </cell>
          <cell r="M916">
            <v>22983</v>
          </cell>
        </row>
        <row r="917">
          <cell r="A917" t="str">
            <v>Nephtys hystricis</v>
          </cell>
          <cell r="B917" t="str">
            <v>Exacte</v>
          </cell>
          <cell r="C917">
            <v>130360</v>
          </cell>
          <cell r="D917">
            <v>130360</v>
          </cell>
          <cell r="E917" t="str">
            <v>Nephtys hystricis</v>
          </cell>
          <cell r="F917" t="str">
            <v>accepted (WoRMS 04/08/2016)</v>
          </cell>
          <cell r="G917" t="str">
            <v>1</v>
          </cell>
          <cell r="H917" t="str">
            <v>0</v>
          </cell>
          <cell r="I917" t="str">
            <v>0</v>
          </cell>
          <cell r="J917" t="str">
            <v>0</v>
          </cell>
          <cell r="K917" t="str">
            <v>Non</v>
          </cell>
          <cell r="L917" t="str">
            <v>130360</v>
          </cell>
          <cell r="M917">
            <v>22984</v>
          </cell>
        </row>
        <row r="918">
          <cell r="A918" t="str">
            <v>Nephtys incisa</v>
          </cell>
          <cell r="B918" t="str">
            <v>Exacte</v>
          </cell>
          <cell r="C918">
            <v>130362</v>
          </cell>
          <cell r="D918">
            <v>130362</v>
          </cell>
          <cell r="E918" t="str">
            <v>Nephtys incisa</v>
          </cell>
          <cell r="F918" t="str">
            <v>accepted (WoRMS 04/08/2016)</v>
          </cell>
          <cell r="G918" t="str">
            <v>1</v>
          </cell>
          <cell r="H918" t="str">
            <v>0</v>
          </cell>
          <cell r="I918" t="str">
            <v>0</v>
          </cell>
          <cell r="J918" t="str">
            <v>0</v>
          </cell>
          <cell r="K918" t="str">
            <v>Non</v>
          </cell>
          <cell r="L918" t="str">
            <v>130362</v>
          </cell>
          <cell r="M918">
            <v>22985</v>
          </cell>
        </row>
        <row r="919">
          <cell r="A919" t="str">
            <v>Nephtys kersivalensis</v>
          </cell>
          <cell r="B919" t="str">
            <v>Exacte</v>
          </cell>
          <cell r="C919">
            <v>130363</v>
          </cell>
          <cell r="D919">
            <v>130363</v>
          </cell>
          <cell r="E919" t="str">
            <v>Nephtys kersivalensis</v>
          </cell>
          <cell r="F919" t="str">
            <v>accepted (WoRMS 04/08/2016)</v>
          </cell>
          <cell r="G919" t="str">
            <v>1</v>
          </cell>
          <cell r="H919" t="str">
            <v>0</v>
          </cell>
          <cell r="I919" t="str">
            <v>0</v>
          </cell>
          <cell r="J919" t="str">
            <v>0</v>
          </cell>
          <cell r="K919" t="str">
            <v>Non</v>
          </cell>
          <cell r="L919" t="str">
            <v>130363</v>
          </cell>
          <cell r="M919">
            <v>22986</v>
          </cell>
        </row>
        <row r="920">
          <cell r="A920" t="str">
            <v>Nephtys longosetosa</v>
          </cell>
          <cell r="B920" t="str">
            <v>Exacte</v>
          </cell>
          <cell r="C920">
            <v>130364</v>
          </cell>
          <cell r="D920">
            <v>130364</v>
          </cell>
          <cell r="E920" t="str">
            <v>Nephtys longosetosa</v>
          </cell>
          <cell r="F920" t="str">
            <v>accepted (WoRMS 04/08/2016)</v>
          </cell>
          <cell r="G920" t="str">
            <v>1</v>
          </cell>
          <cell r="H920" t="str">
            <v>0</v>
          </cell>
          <cell r="I920" t="str">
            <v>0</v>
          </cell>
          <cell r="J920" t="str">
            <v>0</v>
          </cell>
          <cell r="K920" t="str">
            <v>Non</v>
          </cell>
          <cell r="L920" t="str">
            <v>130364</v>
          </cell>
          <cell r="M920">
            <v>22987</v>
          </cell>
        </row>
        <row r="921">
          <cell r="A921" t="str">
            <v>Nereididae</v>
          </cell>
          <cell r="B921" t="str">
            <v>Exacte</v>
          </cell>
          <cell r="C921">
            <v>22496</v>
          </cell>
          <cell r="D921">
            <v>22496</v>
          </cell>
          <cell r="E921" t="str">
            <v>Nereididae</v>
          </cell>
          <cell r="F921" t="str">
            <v>accepted (WoRMS 04/08/2016)</v>
          </cell>
          <cell r="G921" t="str">
            <v>1</v>
          </cell>
          <cell r="H921" t="str">
            <v>0</v>
          </cell>
          <cell r="I921" t="str">
            <v>0</v>
          </cell>
          <cell r="J921" t="str">
            <v>0</v>
          </cell>
          <cell r="K921" t="str">
            <v>Non</v>
          </cell>
          <cell r="L921" t="str">
            <v>22496</v>
          </cell>
          <cell r="M921">
            <v>4246</v>
          </cell>
        </row>
        <row r="922">
          <cell r="A922" t="str">
            <v>Nereimyra punctata</v>
          </cell>
          <cell r="B922" t="str">
            <v>Exacte</v>
          </cell>
          <cell r="C922">
            <v>130185</v>
          </cell>
          <cell r="D922">
            <v>130185</v>
          </cell>
          <cell r="E922" t="str">
            <v>Nereimyra punctata</v>
          </cell>
          <cell r="F922" t="str">
            <v>accepted (WoRMS 04/08/2016)</v>
          </cell>
          <cell r="G922" t="str">
            <v>1</v>
          </cell>
          <cell r="H922" t="str">
            <v>0</v>
          </cell>
          <cell r="I922" t="str">
            <v>0</v>
          </cell>
          <cell r="J922" t="str">
            <v>0</v>
          </cell>
          <cell r="K922" t="str">
            <v>Non</v>
          </cell>
          <cell r="L922" t="str">
            <v>130185</v>
          </cell>
          <cell r="M922">
            <v>29198</v>
          </cell>
        </row>
        <row r="923">
          <cell r="A923" t="str">
            <v>Nereiphylla</v>
          </cell>
          <cell r="B923" t="str">
            <v>Exacte</v>
          </cell>
          <cell r="C923">
            <v>129451</v>
          </cell>
          <cell r="D923">
            <v>129451</v>
          </cell>
          <cell r="E923" t="str">
            <v>Nereiphylla</v>
          </cell>
          <cell r="F923" t="str">
            <v>accepted (WoRMS 04/08/2016)</v>
          </cell>
          <cell r="G923" t="str">
            <v>1</v>
          </cell>
          <cell r="H923" t="str">
            <v>0</v>
          </cell>
          <cell r="I923" t="str">
            <v>0</v>
          </cell>
          <cell r="J923" t="str">
            <v>0</v>
          </cell>
          <cell r="K923" t="str">
            <v>Non</v>
          </cell>
          <cell r="L923" t="str">
            <v>129451</v>
          </cell>
          <cell r="M923">
            <v>23385</v>
          </cell>
        </row>
        <row r="924">
          <cell r="A924" t="str">
            <v>Nereiphylla rubiginosa</v>
          </cell>
          <cell r="B924" t="str">
            <v>Exacte</v>
          </cell>
          <cell r="C924">
            <v>130659</v>
          </cell>
          <cell r="D924">
            <v>130659</v>
          </cell>
          <cell r="E924" t="str">
            <v>Nereiphylla rubiginosa</v>
          </cell>
          <cell r="F924" t="str">
            <v>accepted (WoRMS 04/08/2016)</v>
          </cell>
          <cell r="G924" t="str">
            <v>1</v>
          </cell>
          <cell r="H924" t="str">
            <v>0</v>
          </cell>
          <cell r="I924" t="str">
            <v>0</v>
          </cell>
          <cell r="J924" t="str">
            <v>0</v>
          </cell>
          <cell r="K924" t="str">
            <v>Non</v>
          </cell>
          <cell r="L924" t="str">
            <v>130659</v>
          </cell>
          <cell r="M924">
            <v>23838</v>
          </cell>
        </row>
        <row r="925">
          <cell r="A925" t="str">
            <v>Nereis</v>
          </cell>
          <cell r="B925" t="str">
            <v>Exacte</v>
          </cell>
          <cell r="C925">
            <v>129379</v>
          </cell>
          <cell r="D925">
            <v>129379</v>
          </cell>
          <cell r="E925" t="str">
            <v>Nereis</v>
          </cell>
          <cell r="F925" t="str">
            <v>accepted (WoRMS 04/08/2016)</v>
          </cell>
          <cell r="G925" t="str">
            <v>1</v>
          </cell>
          <cell r="H925" t="str">
            <v>0</v>
          </cell>
          <cell r="I925" t="str">
            <v>0</v>
          </cell>
          <cell r="J925" t="str">
            <v>0</v>
          </cell>
          <cell r="K925" t="str">
            <v>Non</v>
          </cell>
          <cell r="L925" t="str">
            <v>129379</v>
          </cell>
          <cell r="M925">
            <v>4247</v>
          </cell>
        </row>
        <row r="926">
          <cell r="A926" t="str">
            <v>Nereis pelagica</v>
          </cell>
          <cell r="B926" t="str">
            <v>Exacte</v>
          </cell>
          <cell r="C926">
            <v>130404</v>
          </cell>
          <cell r="D926">
            <v>130404</v>
          </cell>
          <cell r="E926" t="str">
            <v>Nereis pelagica</v>
          </cell>
          <cell r="F926" t="str">
            <v>accepted (WoRMS 04/08/2016)</v>
          </cell>
          <cell r="G926" t="str">
            <v>1</v>
          </cell>
          <cell r="H926" t="str">
            <v>0</v>
          </cell>
          <cell r="I926" t="str">
            <v>0</v>
          </cell>
          <cell r="J926" t="str">
            <v>0</v>
          </cell>
          <cell r="K926" t="str">
            <v>Non</v>
          </cell>
          <cell r="L926" t="str">
            <v>130404</v>
          </cell>
          <cell r="M926">
            <v>26169</v>
          </cell>
        </row>
        <row r="927">
          <cell r="A927" t="str">
            <v>Nereis rava</v>
          </cell>
          <cell r="B927" t="str">
            <v>Exacte</v>
          </cell>
          <cell r="C927">
            <v>130406</v>
          </cell>
          <cell r="D927">
            <v>130406</v>
          </cell>
          <cell r="E927" t="str">
            <v>Nereis rava</v>
          </cell>
          <cell r="F927" t="str">
            <v>accepted (WoRMS 04/08/2016)</v>
          </cell>
          <cell r="G927" t="str">
            <v>1</v>
          </cell>
          <cell r="H927" t="str">
            <v>0</v>
          </cell>
          <cell r="I927" t="str">
            <v>0</v>
          </cell>
          <cell r="J927" t="str">
            <v>0</v>
          </cell>
          <cell r="K927" t="str">
            <v>Non</v>
          </cell>
          <cell r="L927" t="str">
            <v>130406</v>
          </cell>
          <cell r="M927">
            <v>22988</v>
          </cell>
        </row>
        <row r="928">
          <cell r="A928" t="str">
            <v>Nereis zonata</v>
          </cell>
          <cell r="B928" t="str">
            <v>Exacte</v>
          </cell>
          <cell r="C928">
            <v>130407</v>
          </cell>
          <cell r="D928">
            <v>130407</v>
          </cell>
          <cell r="E928" t="str">
            <v>Nereis zonata</v>
          </cell>
          <cell r="F928" t="str">
            <v>accepted (WoRMS 04/08/2016)</v>
          </cell>
          <cell r="G928" t="str">
            <v>1</v>
          </cell>
          <cell r="H928" t="str">
            <v>0</v>
          </cell>
          <cell r="I928" t="str">
            <v>0</v>
          </cell>
          <cell r="J928" t="str">
            <v>0</v>
          </cell>
          <cell r="K928" t="str">
            <v>Non</v>
          </cell>
          <cell r="L928" t="str">
            <v>130407</v>
          </cell>
          <cell r="M928">
            <v>26165</v>
          </cell>
        </row>
        <row r="929">
          <cell r="A929" t="str">
            <v>Nerophis</v>
          </cell>
          <cell r="B929" t="str">
            <v>Exacte</v>
          </cell>
          <cell r="C929">
            <v>126226</v>
          </cell>
          <cell r="D929">
            <v>126226</v>
          </cell>
          <cell r="E929" t="str">
            <v>Nerophis</v>
          </cell>
          <cell r="F929" t="str">
            <v>accepted (WoRMS 04/08/2016)</v>
          </cell>
          <cell r="G929" t="str">
            <v>1</v>
          </cell>
          <cell r="H929" t="str">
            <v>0</v>
          </cell>
          <cell r="I929" t="str">
            <v>0</v>
          </cell>
          <cell r="J929" t="str">
            <v>0</v>
          </cell>
          <cell r="K929" t="str">
            <v>Non</v>
          </cell>
          <cell r="L929" t="str">
            <v>126226</v>
          </cell>
          <cell r="M929">
            <v>19420</v>
          </cell>
        </row>
        <row r="930">
          <cell r="A930" t="str">
            <v>Nerophis lumbriciformis</v>
          </cell>
          <cell r="B930" t="str">
            <v>Exacte</v>
          </cell>
          <cell r="C930">
            <v>127383</v>
          </cell>
          <cell r="D930">
            <v>127383</v>
          </cell>
          <cell r="E930" t="str">
            <v>Nerophis lumbriciformis</v>
          </cell>
          <cell r="F930" t="str">
            <v>accepted (WoRMS 04/08/2016)</v>
          </cell>
          <cell r="G930" t="str">
            <v>1</v>
          </cell>
          <cell r="H930" t="str">
            <v>0</v>
          </cell>
          <cell r="I930" t="str">
            <v>0</v>
          </cell>
          <cell r="J930" t="str">
            <v>0</v>
          </cell>
          <cell r="K930" t="str">
            <v>Non</v>
          </cell>
          <cell r="L930" t="str">
            <v>127383</v>
          </cell>
          <cell r="M930">
            <v>19471</v>
          </cell>
        </row>
        <row r="931">
          <cell r="A931" t="str">
            <v>Nerophis ophidion</v>
          </cell>
          <cell r="B931" t="str">
            <v>Exacte</v>
          </cell>
          <cell r="C931">
            <v>127385</v>
          </cell>
          <cell r="D931">
            <v>127385</v>
          </cell>
          <cell r="E931" t="str">
            <v>Nerophis ophidion</v>
          </cell>
          <cell r="F931" t="str">
            <v>accepted (WoRMS 04/08/2016)</v>
          </cell>
          <cell r="G931" t="str">
            <v>1</v>
          </cell>
          <cell r="H931" t="str">
            <v>0</v>
          </cell>
          <cell r="I931" t="str">
            <v>0</v>
          </cell>
          <cell r="J931" t="str">
            <v>0</v>
          </cell>
          <cell r="K931" t="str">
            <v>Non</v>
          </cell>
          <cell r="L931" t="str">
            <v>127385</v>
          </cell>
          <cell r="M931">
            <v>19472</v>
          </cell>
        </row>
        <row r="932">
          <cell r="A932" t="str">
            <v>Nicolea venustula</v>
          </cell>
          <cell r="B932" t="str">
            <v>Exacte</v>
          </cell>
          <cell r="C932">
            <v>131507</v>
          </cell>
          <cell r="D932">
            <v>131507</v>
          </cell>
          <cell r="E932" t="str">
            <v>Nicolea venustula</v>
          </cell>
          <cell r="F932" t="str">
            <v>accepted (WoRMS 20/05/2015)</v>
          </cell>
          <cell r="G932" t="str">
            <v>1</v>
          </cell>
          <cell r="H932" t="str">
            <v>0</v>
          </cell>
          <cell r="I932" t="str">
            <v>0</v>
          </cell>
          <cell r="J932" t="str">
            <v>0</v>
          </cell>
          <cell r="K932" t="str">
            <v>Non</v>
          </cell>
          <cell r="L932" t="str">
            <v>131507</v>
          </cell>
          <cell r="M932">
            <v>23840</v>
          </cell>
        </row>
        <row r="933">
          <cell r="A933" t="str">
            <v>Nicomache</v>
          </cell>
          <cell r="B933" t="str">
            <v>Exacte</v>
          </cell>
          <cell r="C933">
            <v>129357</v>
          </cell>
          <cell r="D933">
            <v>129357</v>
          </cell>
          <cell r="E933" t="str">
            <v>Nicomache</v>
          </cell>
          <cell r="F933" t="str">
            <v>accepted (WoRMS 04/08/2016)</v>
          </cell>
          <cell r="G933" t="str">
            <v>1</v>
          </cell>
          <cell r="H933" t="str">
            <v>0</v>
          </cell>
          <cell r="I933" t="str">
            <v>0</v>
          </cell>
          <cell r="J933" t="str">
            <v>0</v>
          </cell>
          <cell r="K933" t="str">
            <v>Non</v>
          </cell>
          <cell r="L933" t="str">
            <v>129357</v>
          </cell>
          <cell r="M933">
            <v>24236</v>
          </cell>
        </row>
        <row r="934">
          <cell r="A934" t="str">
            <v>Nicomache lumbricalis</v>
          </cell>
          <cell r="B934" t="str">
            <v>Exacte</v>
          </cell>
          <cell r="C934">
            <v>130311</v>
          </cell>
          <cell r="D934">
            <v>130311</v>
          </cell>
          <cell r="E934" t="str">
            <v>Nicomache lumbricalis</v>
          </cell>
          <cell r="F934" t="str">
            <v>accepted (WoRMS 04/08/2016)</v>
          </cell>
          <cell r="G934" t="str">
            <v>1</v>
          </cell>
          <cell r="H934" t="str">
            <v>0</v>
          </cell>
          <cell r="I934" t="str">
            <v>0</v>
          </cell>
          <cell r="J934" t="str">
            <v>0</v>
          </cell>
          <cell r="K934" t="str">
            <v>Non</v>
          </cell>
          <cell r="L934" t="str">
            <v>130311</v>
          </cell>
          <cell r="M934">
            <v>24772</v>
          </cell>
        </row>
        <row r="935">
          <cell r="A935" t="str">
            <v>Nicomache personata</v>
          </cell>
          <cell r="B935" t="str">
            <v>Non trouvé</v>
          </cell>
        </row>
        <row r="936">
          <cell r="A936" t="str">
            <v>Normanion chevreuxi</v>
          </cell>
          <cell r="B936" t="str">
            <v>Exacte</v>
          </cell>
          <cell r="C936">
            <v>102629</v>
          </cell>
          <cell r="D936">
            <v>102629</v>
          </cell>
          <cell r="E936" t="str">
            <v>Normanion chevreuxi</v>
          </cell>
          <cell r="F936" t="str">
            <v>accepted (WoRMS 17/01/2017)</v>
          </cell>
          <cell r="G936" t="str">
            <v>1</v>
          </cell>
          <cell r="H936" t="str">
            <v>0</v>
          </cell>
          <cell r="I936" t="str">
            <v>0</v>
          </cell>
          <cell r="J936" t="str">
            <v>0</v>
          </cell>
          <cell r="K936" t="str">
            <v>Non</v>
          </cell>
          <cell r="L936" t="str">
            <v>102629</v>
          </cell>
          <cell r="M936">
            <v>38749</v>
          </cell>
        </row>
        <row r="937">
          <cell r="A937" t="str">
            <v>Normanion quadrimanus</v>
          </cell>
          <cell r="B937" t="str">
            <v>Exacte</v>
          </cell>
          <cell r="C937">
            <v>102630</v>
          </cell>
          <cell r="D937">
            <v>102630</v>
          </cell>
          <cell r="E937" t="str">
            <v>Normanion quadrimanus</v>
          </cell>
          <cell r="F937" t="str">
            <v>accepted (WoRMS 17/01/2017)</v>
          </cell>
          <cell r="G937" t="str">
            <v>1</v>
          </cell>
          <cell r="H937" t="str">
            <v>0</v>
          </cell>
          <cell r="I937" t="str">
            <v>0</v>
          </cell>
          <cell r="J937" t="str">
            <v>0</v>
          </cell>
          <cell r="K937" t="str">
            <v>Non</v>
          </cell>
          <cell r="L937" t="str">
            <v>102630</v>
          </cell>
          <cell r="M937">
            <v>29307</v>
          </cell>
        </row>
        <row r="938">
          <cell r="A938" t="str">
            <v>Nothria conchylega</v>
          </cell>
          <cell r="B938" t="str">
            <v>Exacte</v>
          </cell>
          <cell r="C938">
            <v>130467</v>
          </cell>
          <cell r="D938">
            <v>130467</v>
          </cell>
          <cell r="E938" t="str">
            <v>Nothria conchylega</v>
          </cell>
          <cell r="F938" t="str">
            <v>accepted (WoRMS 04/08/2016)</v>
          </cell>
          <cell r="G938" t="str">
            <v>1</v>
          </cell>
          <cell r="H938" t="str">
            <v>0</v>
          </cell>
          <cell r="I938" t="str">
            <v>0</v>
          </cell>
          <cell r="J938" t="str">
            <v>0</v>
          </cell>
          <cell r="K938" t="str">
            <v>Non</v>
          </cell>
          <cell r="L938" t="str">
            <v>130467</v>
          </cell>
          <cell r="M938">
            <v>25193</v>
          </cell>
        </row>
        <row r="939">
          <cell r="A939" t="str">
            <v>Notomastus exsertilis</v>
          </cell>
          <cell r="B939" t="str">
            <v>Exacte</v>
          </cell>
          <cell r="C939">
            <v>129896</v>
          </cell>
          <cell r="D939">
            <v>129896</v>
          </cell>
          <cell r="E939" t="str">
            <v>Notomastus exsertilis</v>
          </cell>
          <cell r="F939" t="str">
            <v>accepted (WoRMS 04/08/2016)</v>
          </cell>
          <cell r="G939" t="str">
            <v>1</v>
          </cell>
          <cell r="H939" t="str">
            <v>0</v>
          </cell>
          <cell r="I939" t="str">
            <v>0</v>
          </cell>
          <cell r="J939" t="str">
            <v>0</v>
          </cell>
          <cell r="K939" t="str">
            <v>Non</v>
          </cell>
          <cell r="L939" t="str">
            <v>129896</v>
          </cell>
          <cell r="M939">
            <v>24776</v>
          </cell>
        </row>
        <row r="940">
          <cell r="A940" t="str">
            <v>Notomastus latericeus</v>
          </cell>
          <cell r="B940" t="str">
            <v>Exacte</v>
          </cell>
          <cell r="C940">
            <v>129898</v>
          </cell>
          <cell r="D940">
            <v>129898</v>
          </cell>
          <cell r="E940" t="str">
            <v>Notomastus latericeus</v>
          </cell>
          <cell r="F940" t="str">
            <v>accepted (WoRMS 04/08/2016)</v>
          </cell>
          <cell r="G940" t="str">
            <v>1</v>
          </cell>
          <cell r="H940" t="str">
            <v>0</v>
          </cell>
          <cell r="I940" t="str">
            <v>0</v>
          </cell>
          <cell r="J940" t="str">
            <v>0</v>
          </cell>
          <cell r="K940" t="str">
            <v>Non</v>
          </cell>
          <cell r="L940" t="str">
            <v>129898</v>
          </cell>
          <cell r="M940">
            <v>24777</v>
          </cell>
        </row>
        <row r="941">
          <cell r="A941" t="str">
            <v>Notophyllum foliosum</v>
          </cell>
          <cell r="B941" t="str">
            <v>Exacte</v>
          </cell>
          <cell r="C941">
            <v>130661</v>
          </cell>
          <cell r="D941">
            <v>130661</v>
          </cell>
          <cell r="E941" t="str">
            <v>Notophyllum foliosum</v>
          </cell>
          <cell r="F941" t="str">
            <v>accepted (WoRMS 04/08/2016)</v>
          </cell>
          <cell r="G941" t="str">
            <v>1</v>
          </cell>
          <cell r="H941" t="str">
            <v>0</v>
          </cell>
          <cell r="I941" t="str">
            <v>0</v>
          </cell>
          <cell r="J941" t="str">
            <v>0</v>
          </cell>
          <cell r="K941" t="str">
            <v>Non</v>
          </cell>
          <cell r="L941" t="str">
            <v>130661</v>
          </cell>
          <cell r="M941">
            <v>29227</v>
          </cell>
        </row>
        <row r="942">
          <cell r="A942" t="str">
            <v>Nototropis falcatus</v>
          </cell>
          <cell r="B942" t="str">
            <v>Exacte</v>
          </cell>
          <cell r="C942">
            <v>102139</v>
          </cell>
          <cell r="D942">
            <v>102139</v>
          </cell>
          <cell r="E942" t="str">
            <v>Nototropis falcatus</v>
          </cell>
          <cell r="F942" t="str">
            <v>accepted (WoRMS 17/01/2017)</v>
          </cell>
          <cell r="G942" t="str">
            <v>1</v>
          </cell>
          <cell r="H942" t="str">
            <v>0</v>
          </cell>
          <cell r="I942" t="str">
            <v>0</v>
          </cell>
          <cell r="J942" t="str">
            <v>0</v>
          </cell>
          <cell r="K942" t="str">
            <v>Non</v>
          </cell>
          <cell r="L942" t="str">
            <v>102139</v>
          </cell>
          <cell r="M942">
            <v>31118</v>
          </cell>
        </row>
        <row r="943">
          <cell r="A943" t="str">
            <v>Nototropis guttatus</v>
          </cell>
          <cell r="B943" t="str">
            <v>Exacte</v>
          </cell>
          <cell r="C943">
            <v>60009700</v>
          </cell>
          <cell r="D943">
            <v>60009220</v>
          </cell>
          <cell r="E943" t="str">
            <v>Nototropis guttatus</v>
          </cell>
          <cell r="F943" t="str">
            <v>accepted (WoRMS 04/08/2016)</v>
          </cell>
          <cell r="G943" t="str">
            <v>1</v>
          </cell>
          <cell r="H943" t="str">
            <v>0</v>
          </cell>
          <cell r="I943" t="str">
            <v>0</v>
          </cell>
          <cell r="J943" t="str">
            <v>0</v>
          </cell>
          <cell r="K943" t="str">
            <v>Non</v>
          </cell>
          <cell r="L943" t="str">
            <v>488957</v>
          </cell>
          <cell r="M943">
            <v>35744</v>
          </cell>
        </row>
        <row r="944">
          <cell r="A944" t="str">
            <v>Nototropis swammerdamei</v>
          </cell>
          <cell r="B944" t="str">
            <v>Exacte</v>
          </cell>
          <cell r="C944">
            <v>60013557</v>
          </cell>
          <cell r="D944">
            <v>60013057</v>
          </cell>
          <cell r="E944" t="str">
            <v>Nototropis swammerdamei</v>
          </cell>
          <cell r="F944" t="str">
            <v>accepted (WoRMS 04/08/2016)</v>
          </cell>
          <cell r="G944" t="str">
            <v>1</v>
          </cell>
          <cell r="H944" t="str">
            <v>0</v>
          </cell>
          <cell r="I944" t="str">
            <v>0</v>
          </cell>
          <cell r="J944" t="str">
            <v>0</v>
          </cell>
          <cell r="K944" t="str">
            <v>Non</v>
          </cell>
          <cell r="L944" t="str">
            <v>488966</v>
          </cell>
          <cell r="M944">
            <v>38746</v>
          </cell>
        </row>
        <row r="945">
          <cell r="A945" t="str">
            <v>Nucella lapillus</v>
          </cell>
          <cell r="B945" t="str">
            <v>Exacte</v>
          </cell>
          <cell r="C945">
            <v>140403</v>
          </cell>
          <cell r="D945">
            <v>140403</v>
          </cell>
          <cell r="E945" t="str">
            <v>Nucella lapillus</v>
          </cell>
          <cell r="F945" t="str">
            <v>accepted (WoRMS 04/08/2016)</v>
          </cell>
          <cell r="G945" t="str">
            <v>1</v>
          </cell>
          <cell r="H945" t="str">
            <v>0</v>
          </cell>
          <cell r="I945" t="str">
            <v>0</v>
          </cell>
          <cell r="J945" t="str">
            <v>0</v>
          </cell>
          <cell r="K945" t="str">
            <v>Non</v>
          </cell>
          <cell r="L945" t="str">
            <v>140403</v>
          </cell>
          <cell r="M945">
            <v>4123</v>
          </cell>
        </row>
        <row r="946">
          <cell r="A946" t="str">
            <v>Nucula</v>
          </cell>
          <cell r="B946" t="str">
            <v>Exacte</v>
          </cell>
          <cell r="C946">
            <v>138262</v>
          </cell>
          <cell r="D946">
            <v>138262</v>
          </cell>
          <cell r="E946" t="str">
            <v>Nucula</v>
          </cell>
          <cell r="F946" t="str">
            <v>accepted (WoRMS 04/08/2016)</v>
          </cell>
          <cell r="G946" t="str">
            <v>1</v>
          </cell>
          <cell r="H946" t="str">
            <v>0</v>
          </cell>
          <cell r="I946" t="str">
            <v>0</v>
          </cell>
          <cell r="J946" t="str">
            <v>0</v>
          </cell>
          <cell r="K946" t="str">
            <v>Non</v>
          </cell>
          <cell r="L946" t="str">
            <v>138262</v>
          </cell>
          <cell r="M946">
            <v>23197</v>
          </cell>
        </row>
        <row r="947">
          <cell r="A947" t="str">
            <v>Nucula hanleyi</v>
          </cell>
          <cell r="B947" t="str">
            <v>Exacte</v>
          </cell>
          <cell r="C947">
            <v>140588</v>
          </cell>
          <cell r="D947">
            <v>140588</v>
          </cell>
          <cell r="E947" t="str">
            <v>Nucula hanleyi</v>
          </cell>
          <cell r="F947" t="str">
            <v>accepted (WoRMS 04/08/2016)</v>
          </cell>
          <cell r="G947" t="str">
            <v>1</v>
          </cell>
          <cell r="H947" t="str">
            <v>0</v>
          </cell>
          <cell r="I947" t="str">
            <v>0</v>
          </cell>
          <cell r="J947" t="str">
            <v>0</v>
          </cell>
          <cell r="K947" t="str">
            <v>Non</v>
          </cell>
          <cell r="L947" t="str">
            <v>140588</v>
          </cell>
          <cell r="M947">
            <v>23842</v>
          </cell>
        </row>
        <row r="948">
          <cell r="A948" t="str">
            <v>Nucula nitidosa</v>
          </cell>
          <cell r="B948" t="str">
            <v>Exacte</v>
          </cell>
          <cell r="C948">
            <v>140589</v>
          </cell>
          <cell r="D948">
            <v>140589</v>
          </cell>
          <cell r="E948" t="str">
            <v>Nucula nitidosa</v>
          </cell>
          <cell r="F948" t="str">
            <v>accepted (WoRMS 04/08/2016)</v>
          </cell>
          <cell r="G948" t="str">
            <v>1</v>
          </cell>
          <cell r="H948" t="str">
            <v>0</v>
          </cell>
          <cell r="I948" t="str">
            <v>0</v>
          </cell>
          <cell r="J948" t="str">
            <v>0</v>
          </cell>
          <cell r="K948" t="str">
            <v>Non</v>
          </cell>
          <cell r="L948" t="str">
            <v>140589</v>
          </cell>
          <cell r="M948">
            <v>23843</v>
          </cell>
        </row>
        <row r="949">
          <cell r="A949" t="str">
            <v>Nucula nucleus</v>
          </cell>
          <cell r="B949" t="str">
            <v>Exacte</v>
          </cell>
          <cell r="C949">
            <v>140590</v>
          </cell>
          <cell r="D949">
            <v>140590</v>
          </cell>
          <cell r="E949" t="str">
            <v>Nucula nucleus</v>
          </cell>
          <cell r="F949" t="str">
            <v>accepted (WoRMS 04/08/2016)</v>
          </cell>
          <cell r="G949" t="str">
            <v>1</v>
          </cell>
          <cell r="H949" t="str">
            <v>0</v>
          </cell>
          <cell r="I949" t="str">
            <v>0</v>
          </cell>
          <cell r="J949" t="str">
            <v>0</v>
          </cell>
          <cell r="K949" t="str">
            <v>Non</v>
          </cell>
          <cell r="L949" t="str">
            <v>140590</v>
          </cell>
          <cell r="M949">
            <v>23844</v>
          </cell>
        </row>
        <row r="950">
          <cell r="A950" t="str">
            <v>Nudibranchia</v>
          </cell>
          <cell r="B950" t="str">
            <v>Exacte</v>
          </cell>
          <cell r="C950">
            <v>1762</v>
          </cell>
          <cell r="D950">
            <v>1762</v>
          </cell>
          <cell r="E950" t="str">
            <v>Nudibranchia</v>
          </cell>
          <cell r="F950" t="str">
            <v>accepted (WoRMS 04/08/2016)</v>
          </cell>
          <cell r="G950" t="str">
            <v>1</v>
          </cell>
          <cell r="H950" t="str">
            <v>0</v>
          </cell>
          <cell r="I950" t="str">
            <v>0</v>
          </cell>
          <cell r="J950" t="str">
            <v>0</v>
          </cell>
          <cell r="K950" t="str">
            <v>Non</v>
          </cell>
          <cell r="L950" t="str">
            <v>1762</v>
          </cell>
          <cell r="M950">
            <v>22460</v>
          </cell>
        </row>
        <row r="951">
          <cell r="A951" t="str">
            <v>Nudisyllis pulligera</v>
          </cell>
          <cell r="B951" t="str">
            <v>Exacte</v>
          </cell>
          <cell r="C951">
            <v>60010761</v>
          </cell>
          <cell r="D951">
            <v>60010281</v>
          </cell>
          <cell r="E951" t="str">
            <v>Nudisyllis pulligera</v>
          </cell>
          <cell r="F951" t="str">
            <v>accepted (WoRMS 04/08/2016)</v>
          </cell>
          <cell r="G951" t="str">
            <v>1</v>
          </cell>
          <cell r="H951" t="str">
            <v>0</v>
          </cell>
          <cell r="I951" t="str">
            <v>0</v>
          </cell>
          <cell r="J951" t="str">
            <v>0</v>
          </cell>
          <cell r="K951" t="str">
            <v>Non</v>
          </cell>
          <cell r="L951" t="str">
            <v>248051</v>
          </cell>
          <cell r="M951">
            <v>30416</v>
          </cell>
        </row>
        <row r="952">
          <cell r="A952" t="str">
            <v>Nymphon gracile</v>
          </cell>
          <cell r="B952" t="str">
            <v>Exacte</v>
          </cell>
          <cell r="C952">
            <v>134687</v>
          </cell>
          <cell r="D952">
            <v>134687</v>
          </cell>
          <cell r="E952" t="str">
            <v>Nymphon gracile</v>
          </cell>
          <cell r="F952" t="str">
            <v>accepted (WoRMS 04/08/2016)</v>
          </cell>
          <cell r="G952" t="str">
            <v>1</v>
          </cell>
          <cell r="H952" t="str">
            <v>0</v>
          </cell>
          <cell r="I952" t="str">
            <v>0</v>
          </cell>
          <cell r="J952" t="str">
            <v>0</v>
          </cell>
          <cell r="K952" t="str">
            <v>Non</v>
          </cell>
          <cell r="L952" t="str">
            <v>134687</v>
          </cell>
          <cell r="M952">
            <v>25352</v>
          </cell>
        </row>
        <row r="953">
          <cell r="A953" t="str">
            <v>Obelia geniculata</v>
          </cell>
          <cell r="B953" t="str">
            <v>Exacte</v>
          </cell>
          <cell r="C953">
            <v>117388</v>
          </cell>
          <cell r="D953">
            <v>117388</v>
          </cell>
          <cell r="E953" t="str">
            <v>Obelia geniculata</v>
          </cell>
          <cell r="F953" t="str">
            <v>accepted (WoRMS 04/08/2016)</v>
          </cell>
          <cell r="G953" t="str">
            <v>1</v>
          </cell>
          <cell r="H953" t="str">
            <v>0</v>
          </cell>
          <cell r="I953" t="str">
            <v>0</v>
          </cell>
          <cell r="J953" t="str">
            <v>0</v>
          </cell>
          <cell r="K953" t="str">
            <v>Non</v>
          </cell>
          <cell r="L953" t="str">
            <v>117388</v>
          </cell>
          <cell r="M953">
            <v>26162</v>
          </cell>
        </row>
        <row r="954">
          <cell r="A954" t="str">
            <v>Oceanobdella</v>
          </cell>
          <cell r="B954" t="str">
            <v>Non trouvé</v>
          </cell>
        </row>
        <row r="955">
          <cell r="A955" t="str">
            <v>Ocenebra erinaceus</v>
          </cell>
          <cell r="B955" t="str">
            <v>Exacte</v>
          </cell>
          <cell r="C955">
            <v>140405</v>
          </cell>
          <cell r="D955">
            <v>140405</v>
          </cell>
          <cell r="E955" t="str">
            <v>Ocenebra erinaceus</v>
          </cell>
          <cell r="F955" t="str">
            <v>accepted (WoRMS 04/08/2016)</v>
          </cell>
          <cell r="G955" t="str">
            <v>1</v>
          </cell>
          <cell r="H955" t="str">
            <v>0</v>
          </cell>
          <cell r="I955" t="str">
            <v>0</v>
          </cell>
          <cell r="J955" t="str">
            <v>0</v>
          </cell>
          <cell r="K955" t="str">
            <v>Non</v>
          </cell>
          <cell r="L955" t="str">
            <v>140405</v>
          </cell>
          <cell r="M955">
            <v>23847</v>
          </cell>
        </row>
        <row r="956">
          <cell r="A956" t="str">
            <v>Ocinebrina aciculata</v>
          </cell>
          <cell r="B956" t="str">
            <v>Exacte</v>
          </cell>
          <cell r="C956">
            <v>140407</v>
          </cell>
          <cell r="D956">
            <v>140407</v>
          </cell>
          <cell r="E956" t="str">
            <v>Ocinebrina aciculata</v>
          </cell>
          <cell r="F956" t="str">
            <v>accepted (WoRMS 04/08/2016)</v>
          </cell>
          <cell r="G956" t="str">
            <v>1</v>
          </cell>
          <cell r="H956" t="str">
            <v>0</v>
          </cell>
          <cell r="I956" t="str">
            <v>0</v>
          </cell>
          <cell r="J956" t="str">
            <v>0</v>
          </cell>
          <cell r="K956" t="str">
            <v>Non</v>
          </cell>
          <cell r="L956" t="str">
            <v>140407</v>
          </cell>
          <cell r="M956">
            <v>29179</v>
          </cell>
        </row>
        <row r="957">
          <cell r="A957" t="str">
            <v>Ocnus brunneus</v>
          </cell>
          <cell r="B957" t="str">
            <v>Exacte</v>
          </cell>
          <cell r="C957">
            <v>124639</v>
          </cell>
          <cell r="D957">
            <v>124639</v>
          </cell>
          <cell r="E957" t="str">
            <v>Ocnus brunneus</v>
          </cell>
          <cell r="F957" t="str">
            <v>accepted (WoRMS 20/05/2015)</v>
          </cell>
          <cell r="G957" t="str">
            <v>1</v>
          </cell>
          <cell r="H957" t="str">
            <v>0</v>
          </cell>
          <cell r="I957" t="str">
            <v>0</v>
          </cell>
          <cell r="J957" t="str">
            <v>0</v>
          </cell>
          <cell r="K957" t="str">
            <v>Non</v>
          </cell>
          <cell r="L957" t="str">
            <v>124639</v>
          </cell>
          <cell r="M957">
            <v>38764</v>
          </cell>
        </row>
        <row r="958">
          <cell r="A958" t="str">
            <v>Ocnus lacteus</v>
          </cell>
          <cell r="B958" t="str">
            <v>Exacte</v>
          </cell>
          <cell r="C958">
            <v>124645</v>
          </cell>
          <cell r="D958">
            <v>124645</v>
          </cell>
          <cell r="E958" t="str">
            <v>Ocnus lacteus</v>
          </cell>
          <cell r="F958" t="str">
            <v>accepted (WoRMS 04/08/2016)</v>
          </cell>
          <cell r="G958" t="str">
            <v>1</v>
          </cell>
          <cell r="H958" t="str">
            <v>0</v>
          </cell>
          <cell r="I958" t="str">
            <v>0</v>
          </cell>
          <cell r="J958" t="str">
            <v>0</v>
          </cell>
          <cell r="K958" t="str">
            <v>Non</v>
          </cell>
          <cell r="L958" t="str">
            <v>124645</v>
          </cell>
          <cell r="M958">
            <v>29406</v>
          </cell>
        </row>
        <row r="959">
          <cell r="A959" t="str">
            <v>Ocnus planci</v>
          </cell>
          <cell r="B959" t="str">
            <v>Exacte</v>
          </cell>
          <cell r="C959">
            <v>124647</v>
          </cell>
          <cell r="D959">
            <v>124647</v>
          </cell>
          <cell r="E959" t="str">
            <v>Ocnus planci</v>
          </cell>
          <cell r="F959" t="str">
            <v>accepted (WoRMS 04/08/2016)</v>
          </cell>
          <cell r="G959" t="str">
            <v>1</v>
          </cell>
          <cell r="H959" t="str">
            <v>0</v>
          </cell>
          <cell r="I959" t="str">
            <v>0</v>
          </cell>
          <cell r="J959" t="str">
            <v>0</v>
          </cell>
          <cell r="K959" t="str">
            <v>Non</v>
          </cell>
          <cell r="L959" t="str">
            <v>124647</v>
          </cell>
          <cell r="M959">
            <v>29156</v>
          </cell>
        </row>
        <row r="960">
          <cell r="A960" t="str">
            <v>Odontosyllis</v>
          </cell>
          <cell r="B960" t="str">
            <v>Exacte</v>
          </cell>
          <cell r="C960">
            <v>129660</v>
          </cell>
          <cell r="D960">
            <v>129660</v>
          </cell>
          <cell r="E960" t="str">
            <v>Odontosyllis</v>
          </cell>
          <cell r="F960" t="str">
            <v>accepted (WoRMS 04/08/2016)</v>
          </cell>
          <cell r="G960" t="str">
            <v>1</v>
          </cell>
          <cell r="H960" t="str">
            <v>0</v>
          </cell>
          <cell r="I960" t="str">
            <v>0</v>
          </cell>
          <cell r="J960" t="str">
            <v>0</v>
          </cell>
          <cell r="K960" t="str">
            <v>Non</v>
          </cell>
          <cell r="L960" t="str">
            <v>129660</v>
          </cell>
          <cell r="M960">
            <v>23410</v>
          </cell>
        </row>
        <row r="961">
          <cell r="A961" t="str">
            <v>Odontosyllis ctenostoma</v>
          </cell>
          <cell r="B961" t="str">
            <v>Exacte</v>
          </cell>
          <cell r="C961">
            <v>131325</v>
          </cell>
          <cell r="D961">
            <v>131325</v>
          </cell>
          <cell r="E961" t="str">
            <v>Odontosyllis ctenostoma</v>
          </cell>
          <cell r="F961" t="str">
            <v>accepted (WoRMS 04/08/2016)</v>
          </cell>
          <cell r="G961" t="str">
            <v>1</v>
          </cell>
          <cell r="H961" t="str">
            <v>0</v>
          </cell>
          <cell r="I961" t="str">
            <v>0</v>
          </cell>
          <cell r="J961" t="str">
            <v>0</v>
          </cell>
          <cell r="K961" t="str">
            <v>Non</v>
          </cell>
          <cell r="L961" t="str">
            <v>131325</v>
          </cell>
          <cell r="M961">
            <v>29322</v>
          </cell>
        </row>
        <row r="962">
          <cell r="A962" t="str">
            <v>Odontosyllis fulgurans</v>
          </cell>
          <cell r="B962" t="str">
            <v>Exacte</v>
          </cell>
          <cell r="C962">
            <v>131327</v>
          </cell>
          <cell r="D962">
            <v>131327</v>
          </cell>
          <cell r="E962" t="str">
            <v>Odontosyllis fulgurans</v>
          </cell>
          <cell r="F962" t="str">
            <v>accepted (WoRMS 04/08/2016)</v>
          </cell>
          <cell r="G962" t="str">
            <v>1</v>
          </cell>
          <cell r="H962" t="str">
            <v>0</v>
          </cell>
          <cell r="I962" t="str">
            <v>0</v>
          </cell>
          <cell r="J962" t="str">
            <v>0</v>
          </cell>
          <cell r="K962" t="str">
            <v>Non</v>
          </cell>
          <cell r="L962" t="str">
            <v>131327</v>
          </cell>
          <cell r="M962">
            <v>24996</v>
          </cell>
        </row>
        <row r="963">
          <cell r="A963" t="str">
            <v>Odontosyllis gibba</v>
          </cell>
          <cell r="B963" t="str">
            <v>Exacte</v>
          </cell>
          <cell r="C963">
            <v>131328</v>
          </cell>
          <cell r="D963">
            <v>131328</v>
          </cell>
          <cell r="E963" t="str">
            <v>Odontosyllis gibba</v>
          </cell>
          <cell r="F963" t="str">
            <v>accepted (WoRMS 04/08/2016)</v>
          </cell>
          <cell r="G963" t="str">
            <v>1</v>
          </cell>
          <cell r="H963" t="str">
            <v>0</v>
          </cell>
          <cell r="I963" t="str">
            <v>0</v>
          </cell>
          <cell r="J963" t="str">
            <v>0</v>
          </cell>
          <cell r="K963" t="str">
            <v>Non</v>
          </cell>
          <cell r="L963" t="str">
            <v>131328</v>
          </cell>
          <cell r="M963">
            <v>23848</v>
          </cell>
        </row>
        <row r="964">
          <cell r="A964" t="str">
            <v>Odostomia</v>
          </cell>
          <cell r="B964" t="str">
            <v>Exacte</v>
          </cell>
          <cell r="C964">
            <v>138413</v>
          </cell>
          <cell r="D964">
            <v>138413</v>
          </cell>
          <cell r="E964" t="str">
            <v>Odostomia</v>
          </cell>
          <cell r="F964" t="str">
            <v>accepted (WoRMS 04/08/2016)</v>
          </cell>
          <cell r="G964" t="str">
            <v>1</v>
          </cell>
          <cell r="H964" t="str">
            <v>0</v>
          </cell>
          <cell r="I964" t="str">
            <v>0</v>
          </cell>
          <cell r="J964" t="str">
            <v>0</v>
          </cell>
          <cell r="K964" t="str">
            <v>Non</v>
          </cell>
          <cell r="L964" t="str">
            <v>138413</v>
          </cell>
          <cell r="M964">
            <v>24779</v>
          </cell>
        </row>
        <row r="965">
          <cell r="A965" t="str">
            <v>Odostomia plicata</v>
          </cell>
          <cell r="B965" t="str">
            <v>Exacte</v>
          </cell>
          <cell r="C965">
            <v>141010</v>
          </cell>
          <cell r="D965">
            <v>141010</v>
          </cell>
          <cell r="E965" t="str">
            <v>Odostomia plicata</v>
          </cell>
          <cell r="F965" t="str">
            <v>accepted (WoRMS 04/08/2016)</v>
          </cell>
          <cell r="G965" t="str">
            <v>1</v>
          </cell>
          <cell r="H965" t="str">
            <v>0</v>
          </cell>
          <cell r="I965" t="str">
            <v>0</v>
          </cell>
          <cell r="J965" t="str">
            <v>0</v>
          </cell>
          <cell r="K965" t="str">
            <v>Non</v>
          </cell>
          <cell r="L965" t="str">
            <v>141010</v>
          </cell>
          <cell r="M965">
            <v>25196</v>
          </cell>
        </row>
        <row r="966">
          <cell r="A966" t="str">
            <v>Odostomia unidentata</v>
          </cell>
          <cell r="B966" t="str">
            <v>Non trouvé</v>
          </cell>
        </row>
        <row r="967">
          <cell r="A967" t="str">
            <v>Oedicerotidae</v>
          </cell>
          <cell r="B967" t="str">
            <v>Exacte</v>
          </cell>
          <cell r="C967">
            <v>101400</v>
          </cell>
          <cell r="D967">
            <v>101400</v>
          </cell>
          <cell r="E967" t="str">
            <v>Oedicerotidae</v>
          </cell>
          <cell r="F967" t="str">
            <v>accepted (WoRMS 17/01/2017)</v>
          </cell>
          <cell r="G967" t="str">
            <v>1</v>
          </cell>
          <cell r="H967" t="str">
            <v>0</v>
          </cell>
          <cell r="I967" t="str">
            <v>0</v>
          </cell>
          <cell r="J967" t="str">
            <v>0</v>
          </cell>
          <cell r="K967" t="str">
            <v>Non</v>
          </cell>
          <cell r="L967" t="str">
            <v>101400</v>
          </cell>
          <cell r="M967">
            <v>4295</v>
          </cell>
        </row>
        <row r="968">
          <cell r="A968" t="str">
            <v>Oerstedia dorsalis</v>
          </cell>
          <cell r="B968" t="str">
            <v>Exacte</v>
          </cell>
          <cell r="C968">
            <v>122817</v>
          </cell>
          <cell r="D968">
            <v>122817</v>
          </cell>
          <cell r="E968" t="str">
            <v>Oerstedia dorsalis</v>
          </cell>
          <cell r="F968" t="str">
            <v>accepted (WoRMS 04/08/2016)</v>
          </cell>
          <cell r="G968" t="str">
            <v>1</v>
          </cell>
          <cell r="H968" t="str">
            <v>0</v>
          </cell>
          <cell r="I968" t="str">
            <v>0</v>
          </cell>
          <cell r="J968" t="str">
            <v>0</v>
          </cell>
          <cell r="K968" t="str">
            <v>Non</v>
          </cell>
          <cell r="L968" t="str">
            <v>122817</v>
          </cell>
          <cell r="M968">
            <v>25355</v>
          </cell>
        </row>
        <row r="969">
          <cell r="A969" t="str">
            <v>Oestergrenia digitata</v>
          </cell>
          <cell r="B969" t="str">
            <v>Exacte</v>
          </cell>
          <cell r="C969">
            <v>60006082</v>
          </cell>
          <cell r="D969">
            <v>60005622</v>
          </cell>
          <cell r="E969" t="str">
            <v>Oestergrenia digitata</v>
          </cell>
          <cell r="F969" t="str">
            <v>accepted (WoRMS 04/08/2016)</v>
          </cell>
          <cell r="G969" t="str">
            <v>1</v>
          </cell>
          <cell r="H969" t="str">
            <v>0</v>
          </cell>
          <cell r="I969" t="str">
            <v>0</v>
          </cell>
          <cell r="J969" t="str">
            <v>0</v>
          </cell>
          <cell r="K969" t="str">
            <v>Non</v>
          </cell>
          <cell r="L969" t="str">
            <v>152547</v>
          </cell>
          <cell r="M969">
            <v>34162</v>
          </cell>
        </row>
        <row r="970">
          <cell r="A970" t="str">
            <v>Oligochaeta</v>
          </cell>
          <cell r="B970" t="str">
            <v>Exacte</v>
          </cell>
          <cell r="C970">
            <v>2036</v>
          </cell>
          <cell r="D970">
            <v>2036</v>
          </cell>
          <cell r="E970" t="str">
            <v>Oligochaeta</v>
          </cell>
          <cell r="F970" t="str">
            <v>accepted (WoRMS 04/08/2016)</v>
          </cell>
          <cell r="G970" t="str">
            <v>1</v>
          </cell>
          <cell r="H970" t="str">
            <v>0</v>
          </cell>
          <cell r="I970" t="str">
            <v>0</v>
          </cell>
          <cell r="J970" t="str">
            <v>0</v>
          </cell>
          <cell r="K970" t="str">
            <v>Non</v>
          </cell>
          <cell r="L970" t="str">
            <v>2036</v>
          </cell>
          <cell r="M970">
            <v>933</v>
          </cell>
        </row>
        <row r="971">
          <cell r="A971" t="str">
            <v>Oligochaeta sp1</v>
          </cell>
          <cell r="B971" t="str">
            <v>Exacte</v>
          </cell>
          <cell r="C971">
            <v>60000571</v>
          </cell>
          <cell r="D971">
            <v>60000491</v>
          </cell>
          <cell r="E971" t="str">
            <v>Oligochaeta sp1</v>
          </cell>
          <cell r="F971" t="str">
            <v>Taxon provisoire pour la reprise des données de la base MARBEN. (16/01/2017)</v>
          </cell>
          <cell r="G971" t="str">
            <v>1</v>
          </cell>
          <cell r="H971" t="str">
            <v>1</v>
          </cell>
          <cell r="I971" t="str">
            <v>0</v>
          </cell>
          <cell r="J971" t="str">
            <v>0</v>
          </cell>
          <cell r="K971" t="str">
            <v>Non</v>
          </cell>
        </row>
        <row r="971">
          <cell r="M971">
            <v>60000571</v>
          </cell>
        </row>
        <row r="972">
          <cell r="A972" t="str">
            <v>Onchidoris</v>
          </cell>
          <cell r="B972" t="str">
            <v>Exacte</v>
          </cell>
          <cell r="C972">
            <v>138288</v>
          </cell>
          <cell r="D972">
            <v>138288</v>
          </cell>
          <cell r="E972" t="str">
            <v>Onchidoris</v>
          </cell>
          <cell r="F972" t="str">
            <v>accepted (WoRMS 04/08/2016)</v>
          </cell>
          <cell r="G972" t="str">
            <v>1</v>
          </cell>
          <cell r="H972" t="str">
            <v>0</v>
          </cell>
          <cell r="I972" t="str">
            <v>0</v>
          </cell>
          <cell r="J972" t="str">
            <v>0</v>
          </cell>
          <cell r="K972" t="str">
            <v>Non</v>
          </cell>
          <cell r="L972" t="str">
            <v>138288</v>
          </cell>
          <cell r="M972">
            <v>25198</v>
          </cell>
        </row>
        <row r="973">
          <cell r="A973" t="str">
            <v>Onchidoris muricata</v>
          </cell>
          <cell r="B973" t="str">
            <v>Exacte</v>
          </cell>
          <cell r="C973">
            <v>140640</v>
          </cell>
          <cell r="D973">
            <v>140640</v>
          </cell>
          <cell r="E973" t="str">
            <v>Onchidoris muricata</v>
          </cell>
          <cell r="F973" t="str">
            <v>accepted (WoRMS 04/08/2016)</v>
          </cell>
          <cell r="G973" t="str">
            <v>1</v>
          </cell>
          <cell r="H973" t="str">
            <v>0</v>
          </cell>
          <cell r="I973" t="str">
            <v>0</v>
          </cell>
          <cell r="J973" t="str">
            <v>0</v>
          </cell>
          <cell r="K973" t="str">
            <v>Non</v>
          </cell>
          <cell r="L973" t="str">
            <v>140640</v>
          </cell>
          <cell r="M973">
            <v>38784</v>
          </cell>
        </row>
        <row r="974">
          <cell r="A974" t="str">
            <v>Onoba semicostata</v>
          </cell>
          <cell r="B974" t="str">
            <v>Exacte</v>
          </cell>
          <cell r="C974">
            <v>141320</v>
          </cell>
          <cell r="D974">
            <v>141320</v>
          </cell>
          <cell r="E974" t="str">
            <v>Onoba semicostata</v>
          </cell>
          <cell r="F974" t="str">
            <v>accepted (WoRMS 04/08/2016)</v>
          </cell>
          <cell r="G974" t="str">
            <v>1</v>
          </cell>
          <cell r="H974" t="str">
            <v>0</v>
          </cell>
          <cell r="I974" t="str">
            <v>0</v>
          </cell>
          <cell r="J974" t="str">
            <v>0</v>
          </cell>
          <cell r="K974" t="str">
            <v>Non</v>
          </cell>
          <cell r="L974" t="str">
            <v>141320</v>
          </cell>
          <cell r="M974">
            <v>29154</v>
          </cell>
        </row>
        <row r="975">
          <cell r="A975" t="str">
            <v>Ophelia</v>
          </cell>
          <cell r="B975" t="str">
            <v>Exacte</v>
          </cell>
          <cell r="C975">
            <v>129413</v>
          </cell>
          <cell r="D975">
            <v>129413</v>
          </cell>
          <cell r="E975" t="str">
            <v>Ophelia</v>
          </cell>
          <cell r="F975" t="str">
            <v>accepted (WoRMS 04/08/2016)</v>
          </cell>
          <cell r="G975" t="str">
            <v>1</v>
          </cell>
          <cell r="H975" t="str">
            <v>0</v>
          </cell>
          <cell r="I975" t="str">
            <v>0</v>
          </cell>
          <cell r="J975" t="str">
            <v>0</v>
          </cell>
          <cell r="K975" t="str">
            <v>Non</v>
          </cell>
          <cell r="L975" t="str">
            <v>129413</v>
          </cell>
          <cell r="M975">
            <v>24240</v>
          </cell>
        </row>
        <row r="976">
          <cell r="A976" t="str">
            <v>Ophelia bicornis</v>
          </cell>
          <cell r="B976" t="str">
            <v>Exacte</v>
          </cell>
          <cell r="C976">
            <v>130490</v>
          </cell>
          <cell r="D976">
            <v>130490</v>
          </cell>
          <cell r="E976" t="str">
            <v>Ophelia bicornis</v>
          </cell>
          <cell r="F976" t="str">
            <v>accepted (WoRMS 04/08/2016)</v>
          </cell>
          <cell r="G976" t="str">
            <v>1</v>
          </cell>
          <cell r="H976" t="str">
            <v>0</v>
          </cell>
          <cell r="I976" t="str">
            <v>0</v>
          </cell>
          <cell r="J976" t="str">
            <v>0</v>
          </cell>
          <cell r="K976" t="str">
            <v>Non</v>
          </cell>
          <cell r="L976" t="str">
            <v>130490</v>
          </cell>
          <cell r="M976">
            <v>24783</v>
          </cell>
        </row>
        <row r="977">
          <cell r="A977" t="str">
            <v>Ophelia limacina</v>
          </cell>
          <cell r="B977" t="str">
            <v>Exacte</v>
          </cell>
          <cell r="C977">
            <v>130494</v>
          </cell>
          <cell r="D977">
            <v>130494</v>
          </cell>
          <cell r="E977" t="str">
            <v>Ophelia limacina</v>
          </cell>
          <cell r="F977" t="str">
            <v>accepted (WoRMS 04/08/2016)</v>
          </cell>
          <cell r="G977" t="str">
            <v>1</v>
          </cell>
          <cell r="H977" t="str">
            <v>0</v>
          </cell>
          <cell r="I977" t="str">
            <v>0</v>
          </cell>
          <cell r="J977" t="str">
            <v>0</v>
          </cell>
          <cell r="K977" t="str">
            <v>Non</v>
          </cell>
          <cell r="L977" t="str">
            <v>130494</v>
          </cell>
          <cell r="M977">
            <v>24784</v>
          </cell>
        </row>
        <row r="978">
          <cell r="A978" t="str">
            <v>Ophelia neglecta</v>
          </cell>
          <cell r="B978" t="str">
            <v>Exacte</v>
          </cell>
          <cell r="C978">
            <v>130495</v>
          </cell>
          <cell r="D978">
            <v>130495</v>
          </cell>
          <cell r="E978" t="str">
            <v>Ophelia neglecta</v>
          </cell>
          <cell r="F978" t="str">
            <v>accepted (WoRMS 04/08/2016)</v>
          </cell>
          <cell r="G978" t="str">
            <v>1</v>
          </cell>
          <cell r="H978" t="str">
            <v>0</v>
          </cell>
          <cell r="I978" t="str">
            <v>0</v>
          </cell>
          <cell r="J978" t="str">
            <v>0</v>
          </cell>
          <cell r="K978" t="str">
            <v>Non</v>
          </cell>
          <cell r="L978" t="str">
            <v>130495</v>
          </cell>
          <cell r="M978">
            <v>24785</v>
          </cell>
        </row>
        <row r="979">
          <cell r="A979" t="str">
            <v>Ophelia rathkei</v>
          </cell>
          <cell r="B979" t="str">
            <v>Exacte</v>
          </cell>
          <cell r="C979">
            <v>130496</v>
          </cell>
          <cell r="D979">
            <v>130496</v>
          </cell>
          <cell r="E979" t="str">
            <v>Ophelia rathkei</v>
          </cell>
          <cell r="F979" t="str">
            <v>accepted (WoRMS 04/08/2016)</v>
          </cell>
          <cell r="G979" t="str">
            <v>1</v>
          </cell>
          <cell r="H979" t="str">
            <v>0</v>
          </cell>
          <cell r="I979" t="str">
            <v>0</v>
          </cell>
          <cell r="J979" t="str">
            <v>0</v>
          </cell>
          <cell r="K979" t="str">
            <v>Non</v>
          </cell>
          <cell r="L979" t="str">
            <v>130496</v>
          </cell>
          <cell r="M979">
            <v>24787</v>
          </cell>
        </row>
        <row r="980">
          <cell r="A980" t="str">
            <v>Ophelia roscoffensis</v>
          </cell>
          <cell r="B980" t="str">
            <v>Exacte</v>
          </cell>
          <cell r="C980">
            <v>130497</v>
          </cell>
          <cell r="D980">
            <v>130497</v>
          </cell>
          <cell r="E980" t="str">
            <v>Ophelia roscoffensis</v>
          </cell>
          <cell r="F980" t="str">
            <v>accepted (WoRMS 04/08/2016)</v>
          </cell>
          <cell r="G980" t="str">
            <v>1</v>
          </cell>
          <cell r="H980" t="str">
            <v>0</v>
          </cell>
          <cell r="I980" t="str">
            <v>0</v>
          </cell>
          <cell r="J980" t="str">
            <v>0</v>
          </cell>
          <cell r="K980" t="str">
            <v>Non</v>
          </cell>
          <cell r="L980" t="str">
            <v>130497</v>
          </cell>
          <cell r="M980">
            <v>34055</v>
          </cell>
        </row>
        <row r="981">
          <cell r="A981" t="str">
            <v>Ophelina</v>
          </cell>
          <cell r="B981" t="str">
            <v>Exacte</v>
          </cell>
          <cell r="C981">
            <v>129414</v>
          </cell>
          <cell r="D981">
            <v>129414</v>
          </cell>
          <cell r="E981" t="str">
            <v>Ophelina</v>
          </cell>
          <cell r="F981" t="str">
            <v>accepted (WoRMS 04/08/2016)</v>
          </cell>
          <cell r="G981" t="str">
            <v>1</v>
          </cell>
          <cell r="H981" t="str">
            <v>0</v>
          </cell>
          <cell r="I981" t="str">
            <v>0</v>
          </cell>
          <cell r="J981" t="str">
            <v>0</v>
          </cell>
          <cell r="K981" t="str">
            <v>Non</v>
          </cell>
          <cell r="L981" t="str">
            <v>129414</v>
          </cell>
          <cell r="M981">
            <v>30414</v>
          </cell>
        </row>
        <row r="982">
          <cell r="A982" t="str">
            <v>Ophelina cylindricaudata</v>
          </cell>
          <cell r="B982" t="str">
            <v>Exacte</v>
          </cell>
          <cell r="C982">
            <v>130503</v>
          </cell>
          <cell r="D982">
            <v>130503</v>
          </cell>
          <cell r="E982" t="str">
            <v>Ophelina cylindricaudata</v>
          </cell>
          <cell r="F982" t="str">
            <v>accepted (WoRMS 04/08/2016)</v>
          </cell>
          <cell r="G982" t="str">
            <v>1</v>
          </cell>
          <cell r="H982" t="str">
            <v>0</v>
          </cell>
          <cell r="I982" t="str">
            <v>0</v>
          </cell>
          <cell r="J982" t="str">
            <v>0</v>
          </cell>
          <cell r="K982" t="str">
            <v>Non</v>
          </cell>
          <cell r="L982" t="str">
            <v>130503</v>
          </cell>
          <cell r="M982">
            <v>30674</v>
          </cell>
        </row>
        <row r="983">
          <cell r="A983" t="str">
            <v>Ophelina modesta</v>
          </cell>
          <cell r="B983" t="str">
            <v>Exacte</v>
          </cell>
          <cell r="C983">
            <v>130507</v>
          </cell>
          <cell r="D983">
            <v>130507</v>
          </cell>
          <cell r="E983" t="str">
            <v>Ophelina modesta</v>
          </cell>
          <cell r="F983" t="str">
            <v>accepted (WoRMS 04/08/2016)</v>
          </cell>
          <cell r="G983" t="str">
            <v>1</v>
          </cell>
          <cell r="H983" t="str">
            <v>0</v>
          </cell>
          <cell r="I983" t="str">
            <v>0</v>
          </cell>
          <cell r="J983" t="str">
            <v>0</v>
          </cell>
          <cell r="K983" t="str">
            <v>Non</v>
          </cell>
          <cell r="L983" t="str">
            <v>130507</v>
          </cell>
          <cell r="M983">
            <v>35229</v>
          </cell>
        </row>
        <row r="984">
          <cell r="A984" t="str">
            <v>Ophiocomina nigra</v>
          </cell>
          <cell r="B984" t="str">
            <v>Exacte</v>
          </cell>
          <cell r="C984">
            <v>125027</v>
          </cell>
          <cell r="D984">
            <v>125027</v>
          </cell>
          <cell r="E984" t="str">
            <v>Ophiocomina nigra</v>
          </cell>
          <cell r="F984" t="str">
            <v>accepted (WoRMS 20/05/2015)</v>
          </cell>
          <cell r="G984" t="str">
            <v>1</v>
          </cell>
          <cell r="H984" t="str">
            <v>0</v>
          </cell>
          <cell r="I984" t="str">
            <v>0</v>
          </cell>
          <cell r="J984" t="str">
            <v>0</v>
          </cell>
          <cell r="K984" t="str">
            <v>Non</v>
          </cell>
          <cell r="L984" t="str">
            <v>125027</v>
          </cell>
          <cell r="M984">
            <v>29493</v>
          </cell>
        </row>
        <row r="985">
          <cell r="A985" t="str">
            <v>Ophiocten affinis</v>
          </cell>
          <cell r="B985" t="str">
            <v>Exacte</v>
          </cell>
          <cell r="C985">
            <v>124850</v>
          </cell>
          <cell r="D985">
            <v>124850</v>
          </cell>
          <cell r="E985" t="str">
            <v>Ophiocten affinis</v>
          </cell>
          <cell r="F985" t="str">
            <v>accepted (WoRMS 04/08/2016)</v>
          </cell>
          <cell r="G985" t="str">
            <v>1</v>
          </cell>
          <cell r="H985" t="str">
            <v>0</v>
          </cell>
          <cell r="I985" t="str">
            <v>0</v>
          </cell>
          <cell r="J985" t="str">
            <v>0</v>
          </cell>
          <cell r="K985" t="str">
            <v>Non</v>
          </cell>
          <cell r="L985" t="str">
            <v>124850</v>
          </cell>
          <cell r="M985">
            <v>30649</v>
          </cell>
        </row>
        <row r="986">
          <cell r="A986" t="str">
            <v>Ophiothrix fragilis</v>
          </cell>
          <cell r="B986" t="str">
            <v>Exacte</v>
          </cell>
          <cell r="C986">
            <v>125131</v>
          </cell>
          <cell r="D986">
            <v>125131</v>
          </cell>
          <cell r="E986" t="str">
            <v>Ophiothrix fragilis</v>
          </cell>
          <cell r="F986" t="str">
            <v>accepted (WoRMS 20/05/2015)</v>
          </cell>
          <cell r="G986" t="str">
            <v>1</v>
          </cell>
          <cell r="H986" t="str">
            <v>0</v>
          </cell>
          <cell r="I986" t="str">
            <v>0</v>
          </cell>
          <cell r="J986" t="str">
            <v>0</v>
          </cell>
          <cell r="K986" t="str">
            <v>Non</v>
          </cell>
          <cell r="L986" t="str">
            <v>125131</v>
          </cell>
          <cell r="M986">
            <v>25200</v>
          </cell>
        </row>
        <row r="987">
          <cell r="A987" t="str">
            <v>Ophiura</v>
          </cell>
          <cell r="B987" t="str">
            <v>Exacte</v>
          </cell>
          <cell r="C987">
            <v>123574</v>
          </cell>
          <cell r="D987">
            <v>123574</v>
          </cell>
          <cell r="E987" t="str">
            <v>Ophiura</v>
          </cell>
          <cell r="F987" t="str">
            <v>accepted (WoRMS 04/08/2016)</v>
          </cell>
          <cell r="G987" t="str">
            <v>1</v>
          </cell>
          <cell r="H987" t="str">
            <v>0</v>
          </cell>
          <cell r="I987" t="str">
            <v>0</v>
          </cell>
          <cell r="J987" t="str">
            <v>0</v>
          </cell>
          <cell r="K987" t="str">
            <v>Non</v>
          </cell>
          <cell r="L987" t="str">
            <v>123574</v>
          </cell>
          <cell r="M987">
            <v>24790</v>
          </cell>
        </row>
        <row r="988">
          <cell r="A988" t="str">
            <v>Ophiura albida</v>
          </cell>
          <cell r="B988" t="str">
            <v>Exacte</v>
          </cell>
          <cell r="C988">
            <v>124913</v>
          </cell>
          <cell r="D988">
            <v>124913</v>
          </cell>
          <cell r="E988" t="str">
            <v>Ophiura albida</v>
          </cell>
          <cell r="F988" t="str">
            <v>accepted (WoRMS 04/08/2016)</v>
          </cell>
          <cell r="G988" t="str">
            <v>1</v>
          </cell>
          <cell r="H988" t="str">
            <v>0</v>
          </cell>
          <cell r="I988" t="str">
            <v>0</v>
          </cell>
          <cell r="J988" t="str">
            <v>0</v>
          </cell>
          <cell r="K988" t="str">
            <v>Non</v>
          </cell>
          <cell r="L988" t="str">
            <v>124913</v>
          </cell>
          <cell r="M988">
            <v>24998</v>
          </cell>
        </row>
        <row r="989">
          <cell r="A989" t="str">
            <v>Ophiura ophiura</v>
          </cell>
          <cell r="B989" t="str">
            <v>Exacte</v>
          </cell>
          <cell r="C989">
            <v>124929</v>
          </cell>
          <cell r="D989">
            <v>124929</v>
          </cell>
          <cell r="E989" t="str">
            <v>Ophiura ophiura</v>
          </cell>
          <cell r="F989" t="str">
            <v>accepted (WoRMS 04/08/2016)</v>
          </cell>
          <cell r="G989" t="str">
            <v>1</v>
          </cell>
          <cell r="H989" t="str">
            <v>0</v>
          </cell>
          <cell r="I989" t="str">
            <v>0</v>
          </cell>
          <cell r="J989" t="str">
            <v>0</v>
          </cell>
          <cell r="K989" t="str">
            <v>Non</v>
          </cell>
          <cell r="L989" t="str">
            <v>124929</v>
          </cell>
          <cell r="M989">
            <v>24999</v>
          </cell>
        </row>
        <row r="990">
          <cell r="A990" t="str">
            <v>Ophiura robusta</v>
          </cell>
          <cell r="B990" t="str">
            <v>Exacte</v>
          </cell>
          <cell r="C990">
            <v>124933</v>
          </cell>
          <cell r="D990">
            <v>124933</v>
          </cell>
          <cell r="E990" t="str">
            <v>Ophiura robusta</v>
          </cell>
          <cell r="F990" t="str">
            <v>accepted (WoRMS 04/08/2016)</v>
          </cell>
          <cell r="G990" t="str">
            <v>1</v>
          </cell>
          <cell r="H990" t="str">
            <v>0</v>
          </cell>
          <cell r="I990" t="str">
            <v>0</v>
          </cell>
          <cell r="J990" t="str">
            <v>0</v>
          </cell>
          <cell r="K990" t="str">
            <v>Non</v>
          </cell>
          <cell r="L990" t="str">
            <v>124933</v>
          </cell>
        </row>
        <row r="991">
          <cell r="A991" t="str">
            <v>Ophiurida</v>
          </cell>
          <cell r="B991" t="str">
            <v>Exacte</v>
          </cell>
          <cell r="C991">
            <v>123117</v>
          </cell>
          <cell r="D991">
            <v>123117</v>
          </cell>
          <cell r="E991" t="str">
            <v>Ophiurida</v>
          </cell>
          <cell r="F991" t="str">
            <v>accepted (WoRMS 04/08/2016)</v>
          </cell>
          <cell r="G991" t="str">
            <v>1</v>
          </cell>
          <cell r="H991" t="str">
            <v>0</v>
          </cell>
          <cell r="I991" t="str">
            <v>0</v>
          </cell>
          <cell r="J991" t="str">
            <v>0</v>
          </cell>
          <cell r="K991" t="str">
            <v>Non</v>
          </cell>
          <cell r="L991" t="str">
            <v>123117</v>
          </cell>
          <cell r="M991">
            <v>23367</v>
          </cell>
        </row>
        <row r="992">
          <cell r="A992" t="str">
            <v>Ophiuridae</v>
          </cell>
          <cell r="B992" t="str">
            <v>Exacte</v>
          </cell>
          <cell r="C992">
            <v>123200</v>
          </cell>
          <cell r="D992">
            <v>123200</v>
          </cell>
          <cell r="E992" t="str">
            <v>Ophiuridae</v>
          </cell>
          <cell r="F992" t="str">
            <v>accepted (WoRMS 04/08/2016)</v>
          </cell>
          <cell r="G992" t="str">
            <v>1</v>
          </cell>
          <cell r="H992" t="str">
            <v>0</v>
          </cell>
          <cell r="I992" t="str">
            <v>0</v>
          </cell>
          <cell r="J992" t="str">
            <v>0</v>
          </cell>
          <cell r="K992" t="str">
            <v>Non</v>
          </cell>
          <cell r="L992" t="str">
            <v>123200</v>
          </cell>
          <cell r="M992">
            <v>24242</v>
          </cell>
        </row>
        <row r="993">
          <cell r="A993" t="str">
            <v>Opisthodonta longocirrata</v>
          </cell>
          <cell r="B993" t="str">
            <v>Exacte</v>
          </cell>
          <cell r="C993">
            <v>761606</v>
          </cell>
          <cell r="D993">
            <v>761606</v>
          </cell>
          <cell r="E993" t="str">
            <v>Opisthodonta longocirrata</v>
          </cell>
          <cell r="F993" t="str">
            <v>accepted - (Source WoRMS 28/05/2015)</v>
          </cell>
          <cell r="G993" t="str">
            <v>1</v>
          </cell>
          <cell r="H993" t="str">
            <v>0</v>
          </cell>
          <cell r="I993" t="str">
            <v>0</v>
          </cell>
          <cell r="J993" t="str">
            <v>0</v>
          </cell>
          <cell r="K993" t="str">
            <v>Non</v>
          </cell>
          <cell r="L993" t="str">
            <v>761606</v>
          </cell>
          <cell r="M993">
            <v>39706</v>
          </cell>
        </row>
        <row r="994">
          <cell r="A994" t="str">
            <v>Opisthodonta serratisetosa</v>
          </cell>
          <cell r="B994" t="str">
            <v>Exacte</v>
          </cell>
          <cell r="C994">
            <v>60013124</v>
          </cell>
          <cell r="D994">
            <v>60012624</v>
          </cell>
          <cell r="E994" t="str">
            <v>Opisthodonta serratisetosa</v>
          </cell>
          <cell r="F994" t="str">
            <v>accepted (WoRMS 04/08/2016)</v>
          </cell>
          <cell r="G994" t="str">
            <v>1</v>
          </cell>
          <cell r="H994" t="str">
            <v>0</v>
          </cell>
          <cell r="I994" t="str">
            <v>0</v>
          </cell>
          <cell r="J994" t="str">
            <v>0</v>
          </cell>
          <cell r="K994" t="str">
            <v>Non</v>
          </cell>
          <cell r="L994" t="str">
            <v>761610</v>
          </cell>
          <cell r="M994">
            <v>35657</v>
          </cell>
        </row>
        <row r="995">
          <cell r="A995" t="str">
            <v>Opisthosyllis brunnea</v>
          </cell>
          <cell r="B995" t="str">
            <v>Non trouvé</v>
          </cell>
        </row>
        <row r="996">
          <cell r="A996" t="str">
            <v>Opistobranchia</v>
          </cell>
          <cell r="B996" t="str">
            <v>levenshtein = 1</v>
          </cell>
          <cell r="C996">
            <v>153</v>
          </cell>
          <cell r="D996">
            <v>382226</v>
          </cell>
          <cell r="E996" t="str">
            <v>Opisthobranchia</v>
          </cell>
          <cell r="F996" t="str">
            <v>accepted (WoRMS 04/08/2016)</v>
          </cell>
          <cell r="G996" t="str">
            <v>1</v>
          </cell>
          <cell r="H996" t="str">
            <v>0</v>
          </cell>
          <cell r="I996" t="str">
            <v>0</v>
          </cell>
          <cell r="J996" t="str">
            <v>0</v>
          </cell>
          <cell r="K996" t="str">
            <v>Non</v>
          </cell>
          <cell r="L996" t="str">
            <v>382226</v>
          </cell>
          <cell r="M996">
            <v>4095</v>
          </cell>
        </row>
        <row r="997">
          <cell r="A997" t="str">
            <v>Orbinia</v>
          </cell>
          <cell r="B997" t="str">
            <v>Exacte</v>
          </cell>
          <cell r="C997">
            <v>129420</v>
          </cell>
          <cell r="D997">
            <v>129420</v>
          </cell>
          <cell r="E997" t="str">
            <v>Orbinia</v>
          </cell>
          <cell r="F997" t="str">
            <v>accepted (WoRMS 04/08/2016)</v>
          </cell>
          <cell r="G997" t="str">
            <v>1</v>
          </cell>
          <cell r="H997" t="str">
            <v>0</v>
          </cell>
          <cell r="I997" t="str">
            <v>0</v>
          </cell>
          <cell r="J997" t="str">
            <v>0</v>
          </cell>
          <cell r="K997" t="str">
            <v>Non</v>
          </cell>
          <cell r="L997" t="str">
            <v>129420</v>
          </cell>
          <cell r="M997">
            <v>24791</v>
          </cell>
        </row>
        <row r="998">
          <cell r="A998" t="str">
            <v>Orbinia latreillii</v>
          </cell>
          <cell r="B998" t="str">
            <v>Exacte</v>
          </cell>
          <cell r="C998">
            <v>130522</v>
          </cell>
          <cell r="D998">
            <v>130522</v>
          </cell>
          <cell r="E998" t="str">
            <v>Orbinia latreillii</v>
          </cell>
          <cell r="F998" t="str">
            <v>accepted (WoRMS 04/08/2016)</v>
          </cell>
          <cell r="G998" t="str">
            <v>1</v>
          </cell>
          <cell r="H998" t="str">
            <v>0</v>
          </cell>
          <cell r="I998" t="str">
            <v>0</v>
          </cell>
          <cell r="J998" t="str">
            <v>0</v>
          </cell>
          <cell r="K998" t="str">
            <v>Non</v>
          </cell>
          <cell r="L998" t="str">
            <v>130522</v>
          </cell>
          <cell r="M998">
            <v>23853</v>
          </cell>
        </row>
        <row r="999">
          <cell r="A999" t="str">
            <v>Orbinia sertulata</v>
          </cell>
          <cell r="B999" t="str">
            <v>Exacte</v>
          </cell>
          <cell r="C999">
            <v>60013714</v>
          </cell>
          <cell r="D999">
            <v>60013212</v>
          </cell>
          <cell r="E999" t="str">
            <v>Orbinia sertulata</v>
          </cell>
          <cell r="F999" t="str">
            <v>accepted (WoRMS 04/08/2016)</v>
          </cell>
          <cell r="G999" t="str">
            <v>1</v>
          </cell>
          <cell r="H999" t="str">
            <v>0</v>
          </cell>
          <cell r="I999" t="str">
            <v>0</v>
          </cell>
          <cell r="J999" t="str">
            <v>0</v>
          </cell>
          <cell r="K999" t="str">
            <v>Non</v>
          </cell>
          <cell r="L999" t="str">
            <v>130523</v>
          </cell>
          <cell r="M999">
            <v>23854</v>
          </cell>
        </row>
        <row r="1000">
          <cell r="A1000" t="str">
            <v>Orchomene humilis</v>
          </cell>
          <cell r="B1000" t="str">
            <v>Exacte</v>
          </cell>
          <cell r="C1000">
            <v>102665</v>
          </cell>
          <cell r="D1000">
            <v>102665</v>
          </cell>
          <cell r="E1000" t="str">
            <v>Orchomene humilis</v>
          </cell>
          <cell r="F1000" t="str">
            <v>accepted (WoRMS 17/01/2017)</v>
          </cell>
          <cell r="G1000" t="str">
            <v>1</v>
          </cell>
          <cell r="H1000" t="str">
            <v>0</v>
          </cell>
          <cell r="I1000" t="str">
            <v>0</v>
          </cell>
          <cell r="J1000" t="str">
            <v>0</v>
          </cell>
          <cell r="K1000" t="str">
            <v>Non</v>
          </cell>
          <cell r="L1000" t="str">
            <v>102665</v>
          </cell>
          <cell r="M1000">
            <v>24792</v>
          </cell>
        </row>
        <row r="1001">
          <cell r="A1001" t="str">
            <v>Orchomene similis</v>
          </cell>
          <cell r="B1001" t="str">
            <v>Exacte</v>
          </cell>
          <cell r="C1001">
            <v>102681</v>
          </cell>
          <cell r="D1001">
            <v>102681</v>
          </cell>
          <cell r="E1001" t="str">
            <v>Orchomene similis</v>
          </cell>
          <cell r="F1001" t="str">
            <v>accepted (WoRMS 20/05/2015)</v>
          </cell>
          <cell r="G1001" t="str">
            <v>1</v>
          </cell>
          <cell r="H1001" t="str">
            <v>0</v>
          </cell>
          <cell r="I1001" t="str">
            <v>0</v>
          </cell>
          <cell r="J1001" t="str">
            <v>0</v>
          </cell>
          <cell r="K1001" t="str">
            <v>Non</v>
          </cell>
          <cell r="L1001" t="str">
            <v>102681</v>
          </cell>
          <cell r="M1001">
            <v>26153</v>
          </cell>
        </row>
        <row r="1002">
          <cell r="A1002" t="str">
            <v>Osmundea pinnatifida</v>
          </cell>
          <cell r="B1002" t="str">
            <v>Exacte</v>
          </cell>
          <cell r="C1002">
            <v>144847</v>
          </cell>
          <cell r="D1002">
            <v>144847</v>
          </cell>
          <cell r="E1002" t="str">
            <v>Osmundea pinnatifida</v>
          </cell>
          <cell r="F1002" t="str">
            <v>accepted (WoRMS 04/08/2016)</v>
          </cell>
          <cell r="G1002" t="str">
            <v>1</v>
          </cell>
          <cell r="H1002" t="str">
            <v>0</v>
          </cell>
          <cell r="I1002" t="str">
            <v>0</v>
          </cell>
          <cell r="J1002" t="str">
            <v>0</v>
          </cell>
          <cell r="K1002" t="str">
            <v>Non</v>
          </cell>
          <cell r="L1002" t="str">
            <v>144847</v>
          </cell>
          <cell r="M1002">
            <v>25202</v>
          </cell>
        </row>
        <row r="1003">
          <cell r="A1003" t="str">
            <v>Ostracoda</v>
          </cell>
          <cell r="B1003" t="str">
            <v>Exacte</v>
          </cell>
          <cell r="C1003">
            <v>1078</v>
          </cell>
          <cell r="D1003">
            <v>1078</v>
          </cell>
          <cell r="E1003" t="str">
            <v>Ostracoda</v>
          </cell>
          <cell r="F1003" t="str">
            <v>accepted (WoRMS 06/08/2016)</v>
          </cell>
          <cell r="G1003" t="str">
            <v>1</v>
          </cell>
          <cell r="H1003" t="str">
            <v>0</v>
          </cell>
          <cell r="I1003" t="str">
            <v>0</v>
          </cell>
          <cell r="J1003" t="str">
            <v>0</v>
          </cell>
          <cell r="K1003" t="str">
            <v>Non</v>
          </cell>
          <cell r="L1003" t="str">
            <v>1078</v>
          </cell>
          <cell r="M1003">
            <v>3170</v>
          </cell>
        </row>
        <row r="1004">
          <cell r="A1004" t="str">
            <v>Ostrea edulis</v>
          </cell>
          <cell r="B1004" t="str">
            <v>Exacte</v>
          </cell>
          <cell r="C1004">
            <v>140658</v>
          </cell>
          <cell r="D1004">
            <v>140658</v>
          </cell>
          <cell r="E1004" t="str">
            <v>Ostrea edulis</v>
          </cell>
          <cell r="F1004" t="str">
            <v>accepted (WoRMS 04/08/2016)</v>
          </cell>
          <cell r="G1004" t="str">
            <v>1</v>
          </cell>
          <cell r="H1004" t="str">
            <v>0</v>
          </cell>
          <cell r="I1004" t="str">
            <v>0</v>
          </cell>
          <cell r="J1004" t="str">
            <v>0</v>
          </cell>
          <cell r="K1004" t="str">
            <v>Non</v>
          </cell>
          <cell r="L1004" t="str">
            <v>140658</v>
          </cell>
          <cell r="M1004">
            <v>3564</v>
          </cell>
        </row>
        <row r="1005">
          <cell r="A1005" t="str">
            <v>Ostreidae</v>
          </cell>
          <cell r="B1005" t="str">
            <v>Exacte</v>
          </cell>
          <cell r="C1005">
            <v>215</v>
          </cell>
          <cell r="D1005">
            <v>215</v>
          </cell>
          <cell r="E1005" t="str">
            <v>Ostreidae</v>
          </cell>
          <cell r="F1005" t="str">
            <v>accepted (WoRMS 04/08/2016)</v>
          </cell>
          <cell r="G1005" t="str">
            <v>1</v>
          </cell>
          <cell r="H1005" t="str">
            <v>0</v>
          </cell>
          <cell r="I1005" t="str">
            <v>0</v>
          </cell>
          <cell r="J1005" t="str">
            <v>0</v>
          </cell>
          <cell r="K1005" t="str">
            <v>Non</v>
          </cell>
          <cell r="L1005" t="str">
            <v>215</v>
          </cell>
          <cell r="M1005">
            <v>3552</v>
          </cell>
        </row>
        <row r="1006">
          <cell r="A1006" t="str">
            <v>Othomaera othonis</v>
          </cell>
          <cell r="B1006" t="str">
            <v>Exacte</v>
          </cell>
          <cell r="C1006">
            <v>60003953</v>
          </cell>
          <cell r="D1006">
            <v>60003633</v>
          </cell>
          <cell r="E1006" t="str">
            <v>Othomaera othonis</v>
          </cell>
          <cell r="F1006" t="str">
            <v>accepted (WoRMS 04/08/2016)</v>
          </cell>
          <cell r="G1006" t="str">
            <v>1</v>
          </cell>
          <cell r="H1006" t="str">
            <v>0</v>
          </cell>
          <cell r="I1006" t="str">
            <v>0</v>
          </cell>
          <cell r="J1006" t="str">
            <v>0</v>
          </cell>
          <cell r="K1006" t="str">
            <v>Non</v>
          </cell>
          <cell r="L1006" t="str">
            <v>534781</v>
          </cell>
          <cell r="M1006">
            <v>31080</v>
          </cell>
        </row>
        <row r="1007">
          <cell r="A1007" t="str">
            <v>Owenia fusiformis</v>
          </cell>
          <cell r="B1007" t="str">
            <v>Exacte</v>
          </cell>
          <cell r="C1007">
            <v>130544</v>
          </cell>
          <cell r="D1007">
            <v>130544</v>
          </cell>
          <cell r="E1007" t="str">
            <v>Owenia fusiformis</v>
          </cell>
          <cell r="F1007" t="str">
            <v>accepted (WoRMS 04/08/2016)</v>
          </cell>
          <cell r="G1007" t="str">
            <v>1</v>
          </cell>
          <cell r="H1007" t="str">
            <v>0</v>
          </cell>
          <cell r="I1007" t="str">
            <v>0</v>
          </cell>
          <cell r="J1007" t="str">
            <v>0</v>
          </cell>
          <cell r="K1007" t="str">
            <v>Non</v>
          </cell>
          <cell r="L1007" t="str">
            <v>130544</v>
          </cell>
          <cell r="M1007">
            <v>24794</v>
          </cell>
        </row>
        <row r="1008">
          <cell r="A1008" t="str">
            <v>Oxydromus flexuosus</v>
          </cell>
          <cell r="B1008" t="str">
            <v>Exacte</v>
          </cell>
          <cell r="C1008">
            <v>60010284</v>
          </cell>
          <cell r="D1008">
            <v>60009804</v>
          </cell>
          <cell r="E1008" t="str">
            <v>Oxydromus flexuosus</v>
          </cell>
          <cell r="F1008" t="str">
            <v>accepted (WoRMS 04/08/2016)</v>
          </cell>
          <cell r="G1008" t="str">
            <v>1</v>
          </cell>
          <cell r="H1008" t="str">
            <v>0</v>
          </cell>
          <cell r="I1008" t="str">
            <v>0</v>
          </cell>
          <cell r="J1008" t="str">
            <v>0</v>
          </cell>
          <cell r="K1008" t="str">
            <v>Non</v>
          </cell>
          <cell r="L1008" t="str">
            <v>710680</v>
          </cell>
          <cell r="M1008">
            <v>25199</v>
          </cell>
        </row>
        <row r="1009">
          <cell r="A1009" t="str">
            <v>Oxydromus pallidus</v>
          </cell>
          <cell r="B1009" t="str">
            <v>Exacte</v>
          </cell>
          <cell r="C1009">
            <v>60010286</v>
          </cell>
          <cell r="D1009">
            <v>60009806</v>
          </cell>
          <cell r="E1009" t="str">
            <v>Oxydromus pallidus</v>
          </cell>
          <cell r="F1009" t="str">
            <v>accepted (WoRMS 04/08/2016)</v>
          </cell>
          <cell r="G1009" t="str">
            <v>1</v>
          </cell>
          <cell r="H1009" t="str">
            <v>0</v>
          </cell>
          <cell r="I1009" t="str">
            <v>0</v>
          </cell>
          <cell r="J1009" t="str">
            <v>0</v>
          </cell>
          <cell r="K1009" t="str">
            <v>Non</v>
          </cell>
          <cell r="L1009" t="str">
            <v>340203</v>
          </cell>
          <cell r="M1009">
            <v>36261</v>
          </cell>
        </row>
        <row r="1010">
          <cell r="A1010" t="str">
            <v>Pachygrapsus marmoratus</v>
          </cell>
          <cell r="B1010" t="str">
            <v>Exacte</v>
          </cell>
          <cell r="C1010">
            <v>107455</v>
          </cell>
          <cell r="D1010">
            <v>107455</v>
          </cell>
          <cell r="E1010" t="str">
            <v>Pachygrapsus marmoratus</v>
          </cell>
          <cell r="F1010" t="str">
            <v>accepted (WoRMS 04/08/2016)</v>
          </cell>
          <cell r="G1010" t="str">
            <v>1</v>
          </cell>
          <cell r="H1010" t="str">
            <v>0</v>
          </cell>
          <cell r="I1010" t="str">
            <v>0</v>
          </cell>
          <cell r="J1010" t="str">
            <v>0</v>
          </cell>
          <cell r="K1010" t="str">
            <v>Non</v>
          </cell>
          <cell r="L1010" t="str">
            <v>107455</v>
          </cell>
          <cell r="M1010">
            <v>23858</v>
          </cell>
        </row>
        <row r="1011">
          <cell r="A1011" t="str">
            <v>Pachymatisma johnstonia</v>
          </cell>
          <cell r="B1011" t="str">
            <v>Exacte</v>
          </cell>
          <cell r="C1011">
            <v>134057</v>
          </cell>
          <cell r="D1011">
            <v>134057</v>
          </cell>
          <cell r="E1011" t="str">
            <v>Pachymatisma johnstonia</v>
          </cell>
          <cell r="F1011" t="str">
            <v>accepted (WoRMS 04/08/2016)</v>
          </cell>
          <cell r="G1011" t="str">
            <v>1</v>
          </cell>
          <cell r="H1011" t="str">
            <v>0</v>
          </cell>
          <cell r="I1011" t="str">
            <v>0</v>
          </cell>
          <cell r="J1011" t="str">
            <v>0</v>
          </cell>
          <cell r="K1011" t="str">
            <v>Non</v>
          </cell>
          <cell r="L1011" t="str">
            <v>134057</v>
          </cell>
          <cell r="M1011">
            <v>29682</v>
          </cell>
        </row>
        <row r="1012">
          <cell r="A1012" t="str">
            <v>Paguridae</v>
          </cell>
          <cell r="B1012" t="str">
            <v>Exacte</v>
          </cell>
          <cell r="C1012">
            <v>106738</v>
          </cell>
          <cell r="D1012">
            <v>106738</v>
          </cell>
          <cell r="E1012" t="str">
            <v>Paguridae</v>
          </cell>
          <cell r="F1012" t="str">
            <v>accepted (WoRMS 17/01/2017)</v>
          </cell>
          <cell r="G1012" t="str">
            <v>1</v>
          </cell>
          <cell r="H1012" t="str">
            <v>0</v>
          </cell>
          <cell r="I1012" t="str">
            <v>0</v>
          </cell>
          <cell r="J1012" t="str">
            <v>0</v>
          </cell>
          <cell r="K1012" t="str">
            <v>Non</v>
          </cell>
          <cell r="L1012" t="str">
            <v>106738</v>
          </cell>
          <cell r="M1012">
            <v>3926</v>
          </cell>
        </row>
        <row r="1013">
          <cell r="A1013" t="str">
            <v>Pagurus</v>
          </cell>
          <cell r="B1013" t="str">
            <v>Exacte</v>
          </cell>
          <cell r="C1013">
            <v>106854</v>
          </cell>
          <cell r="D1013">
            <v>106854</v>
          </cell>
          <cell r="E1013" t="str">
            <v>Pagurus</v>
          </cell>
          <cell r="F1013" t="str">
            <v>accepted (WoRMS 17/01/2017)</v>
          </cell>
          <cell r="G1013" t="str">
            <v>1</v>
          </cell>
          <cell r="H1013" t="str">
            <v>0</v>
          </cell>
          <cell r="I1013" t="str">
            <v>0</v>
          </cell>
          <cell r="J1013" t="str">
            <v>0</v>
          </cell>
          <cell r="K1013" t="str">
            <v>Non</v>
          </cell>
          <cell r="L1013" t="str">
            <v>106854</v>
          </cell>
          <cell r="M1013">
            <v>3939</v>
          </cell>
        </row>
        <row r="1014">
          <cell r="A1014" t="str">
            <v>Pagurus bernhardus</v>
          </cell>
          <cell r="B1014" t="str">
            <v>Exacte</v>
          </cell>
          <cell r="C1014">
            <v>107232</v>
          </cell>
          <cell r="D1014">
            <v>107232</v>
          </cell>
          <cell r="E1014" t="str">
            <v>Pagurus bernhardus</v>
          </cell>
          <cell r="F1014" t="str">
            <v>accepted (WoRMS 17/01/2017)</v>
          </cell>
          <cell r="G1014" t="str">
            <v>1</v>
          </cell>
          <cell r="H1014" t="str">
            <v>0</v>
          </cell>
          <cell r="I1014" t="str">
            <v>0</v>
          </cell>
          <cell r="J1014" t="str">
            <v>0</v>
          </cell>
          <cell r="K1014" t="str">
            <v>Non</v>
          </cell>
          <cell r="L1014" t="str">
            <v>107232</v>
          </cell>
          <cell r="M1014">
            <v>3940</v>
          </cell>
        </row>
        <row r="1015">
          <cell r="A1015" t="str">
            <v>Pagurus carneus</v>
          </cell>
          <cell r="B1015" t="str">
            <v>Exacte</v>
          </cell>
          <cell r="C1015">
            <v>107233</v>
          </cell>
          <cell r="D1015">
            <v>107233</v>
          </cell>
          <cell r="E1015" t="str">
            <v>Pagurus carneus</v>
          </cell>
          <cell r="F1015" t="str">
            <v>accepted (WoRMS 17/01/2017)</v>
          </cell>
          <cell r="G1015" t="str">
            <v>1</v>
          </cell>
          <cell r="H1015" t="str">
            <v>0</v>
          </cell>
          <cell r="I1015" t="str">
            <v>0</v>
          </cell>
          <cell r="J1015" t="str">
            <v>0</v>
          </cell>
          <cell r="K1015" t="str">
            <v>Non</v>
          </cell>
          <cell r="L1015" t="str">
            <v>107233</v>
          </cell>
          <cell r="M1015">
            <v>26150</v>
          </cell>
        </row>
        <row r="1016">
          <cell r="A1016" t="str">
            <v>Pagurus cuanensis</v>
          </cell>
          <cell r="B1016" t="str">
            <v>Exacte</v>
          </cell>
          <cell r="C1016">
            <v>107235</v>
          </cell>
          <cell r="D1016">
            <v>107235</v>
          </cell>
          <cell r="E1016" t="str">
            <v>Pagurus cuanensis</v>
          </cell>
          <cell r="F1016" t="str">
            <v>accepted (WoRMS 17/01/2017)</v>
          </cell>
          <cell r="G1016" t="str">
            <v>1</v>
          </cell>
          <cell r="H1016" t="str">
            <v>0</v>
          </cell>
          <cell r="I1016" t="str">
            <v>0</v>
          </cell>
          <cell r="J1016" t="str">
            <v>0</v>
          </cell>
          <cell r="K1016" t="str">
            <v>Non</v>
          </cell>
          <cell r="L1016" t="str">
            <v>107235</v>
          </cell>
          <cell r="M1016">
            <v>3941</v>
          </cell>
        </row>
        <row r="1017">
          <cell r="A1017" t="str">
            <v>Pagurus forbesii</v>
          </cell>
          <cell r="B1017" t="str">
            <v>Exacte</v>
          </cell>
          <cell r="C1017">
            <v>107237</v>
          </cell>
          <cell r="D1017">
            <v>107237</v>
          </cell>
          <cell r="E1017" t="str">
            <v>Pagurus forbesii</v>
          </cell>
          <cell r="F1017" t="str">
            <v>accepted (WoRMS 17/01/2017)</v>
          </cell>
          <cell r="G1017" t="str">
            <v>1</v>
          </cell>
          <cell r="H1017" t="str">
            <v>0</v>
          </cell>
          <cell r="I1017" t="str">
            <v>0</v>
          </cell>
          <cell r="J1017" t="str">
            <v>0</v>
          </cell>
          <cell r="K1017" t="str">
            <v>Non</v>
          </cell>
          <cell r="L1017" t="str">
            <v>107237</v>
          </cell>
          <cell r="M1017">
            <v>26149</v>
          </cell>
        </row>
        <row r="1018">
          <cell r="A1018" t="str">
            <v>Pagurus prideaux</v>
          </cell>
          <cell r="B1018" t="str">
            <v>Exacte</v>
          </cell>
          <cell r="C1018">
            <v>107239</v>
          </cell>
          <cell r="D1018">
            <v>107239</v>
          </cell>
          <cell r="E1018" t="str">
            <v>Pagurus prideaux</v>
          </cell>
          <cell r="F1018" t="str">
            <v>accepted (WoRMS 17/01/2017)</v>
          </cell>
          <cell r="G1018" t="str">
            <v>1</v>
          </cell>
          <cell r="H1018" t="str">
            <v>0</v>
          </cell>
          <cell r="I1018" t="str">
            <v>0</v>
          </cell>
          <cell r="J1018" t="str">
            <v>0</v>
          </cell>
          <cell r="K1018" t="str">
            <v>Non</v>
          </cell>
          <cell r="L1018" t="str">
            <v>107239</v>
          </cell>
          <cell r="M1018">
            <v>25651</v>
          </cell>
        </row>
        <row r="1019">
          <cell r="A1019" t="str">
            <v>Pagurus pubescentulus</v>
          </cell>
          <cell r="B1019" t="str">
            <v>Exacte</v>
          </cell>
          <cell r="C1019">
            <v>107241</v>
          </cell>
          <cell r="D1019">
            <v>107241</v>
          </cell>
          <cell r="E1019" t="str">
            <v>Pagurus pubescentulus</v>
          </cell>
          <cell r="F1019" t="str">
            <v>accepted (WoRMS 17/01/2017)</v>
          </cell>
          <cell r="G1019" t="str">
            <v>1</v>
          </cell>
          <cell r="H1019" t="str">
            <v>0</v>
          </cell>
          <cell r="I1019" t="str">
            <v>0</v>
          </cell>
          <cell r="J1019" t="str">
            <v>0</v>
          </cell>
          <cell r="K1019" t="str">
            <v>Non</v>
          </cell>
          <cell r="L1019" t="str">
            <v>107241</v>
          </cell>
          <cell r="M1019">
            <v>26148</v>
          </cell>
        </row>
        <row r="1020">
          <cell r="A1020" t="str">
            <v>Palaemon</v>
          </cell>
          <cell r="B1020" t="str">
            <v>Exacte</v>
          </cell>
          <cell r="C1020">
            <v>107032</v>
          </cell>
          <cell r="D1020">
            <v>107032</v>
          </cell>
          <cell r="E1020" t="str">
            <v>Palaemon</v>
          </cell>
          <cell r="F1020" t="str">
            <v>accepted (WoRMS 04/08/2016)</v>
          </cell>
          <cell r="G1020" t="str">
            <v>1</v>
          </cell>
          <cell r="H1020" t="str">
            <v>0</v>
          </cell>
          <cell r="I1020" t="str">
            <v>0</v>
          </cell>
          <cell r="J1020" t="str">
            <v>0</v>
          </cell>
          <cell r="K1020" t="str">
            <v>Non</v>
          </cell>
          <cell r="L1020" t="str">
            <v>107032</v>
          </cell>
          <cell r="M1020">
            <v>3279</v>
          </cell>
        </row>
        <row r="1021">
          <cell r="A1021" t="str">
            <v>Palaemon adspersus</v>
          </cell>
          <cell r="B1021" t="str">
            <v>Exacte</v>
          </cell>
          <cell r="C1021">
            <v>107613</v>
          </cell>
          <cell r="D1021">
            <v>107613</v>
          </cell>
          <cell r="E1021" t="str">
            <v>Palaemon adspersus</v>
          </cell>
          <cell r="F1021" t="str">
            <v>accepted (WoRMS 04/08/2016)</v>
          </cell>
          <cell r="G1021" t="str">
            <v>1</v>
          </cell>
          <cell r="H1021" t="str">
            <v>0</v>
          </cell>
          <cell r="I1021" t="str">
            <v>0</v>
          </cell>
          <cell r="J1021" t="str">
            <v>0</v>
          </cell>
          <cell r="K1021" t="str">
            <v>Non</v>
          </cell>
          <cell r="L1021" t="str">
            <v>107613</v>
          </cell>
          <cell r="M1021">
            <v>3875</v>
          </cell>
        </row>
        <row r="1022">
          <cell r="A1022" t="str">
            <v>Palaemon elegans</v>
          </cell>
          <cell r="B1022" t="str">
            <v>Exacte</v>
          </cell>
          <cell r="C1022">
            <v>107614</v>
          </cell>
          <cell r="D1022">
            <v>107614</v>
          </cell>
          <cell r="E1022" t="str">
            <v>Palaemon elegans</v>
          </cell>
          <cell r="F1022" t="str">
            <v>accepted (WoRMS 04/08/2016)</v>
          </cell>
          <cell r="G1022" t="str">
            <v>1</v>
          </cell>
          <cell r="H1022" t="str">
            <v>0</v>
          </cell>
          <cell r="I1022" t="str">
            <v>0</v>
          </cell>
          <cell r="J1022" t="str">
            <v>0</v>
          </cell>
          <cell r="K1022" t="str">
            <v>Non</v>
          </cell>
          <cell r="L1022" t="str">
            <v>107614</v>
          </cell>
          <cell r="M1022">
            <v>3876</v>
          </cell>
        </row>
        <row r="1023">
          <cell r="A1023" t="str">
            <v>Palaemon longirostris</v>
          </cell>
          <cell r="B1023" t="str">
            <v>Exacte</v>
          </cell>
          <cell r="C1023">
            <v>107615</v>
          </cell>
          <cell r="D1023">
            <v>107615</v>
          </cell>
          <cell r="E1023" t="str">
            <v>Palaemon longirostris</v>
          </cell>
          <cell r="F1023" t="str">
            <v>accepted (WoRMS 04/08/2016)</v>
          </cell>
          <cell r="G1023" t="str">
            <v>1</v>
          </cell>
          <cell r="H1023" t="str">
            <v>0</v>
          </cell>
          <cell r="I1023" t="str">
            <v>0</v>
          </cell>
          <cell r="J1023" t="str">
            <v>0</v>
          </cell>
          <cell r="K1023" t="str">
            <v>Non</v>
          </cell>
          <cell r="L1023" t="str">
            <v>107615</v>
          </cell>
          <cell r="M1023">
            <v>3280</v>
          </cell>
        </row>
        <row r="1024">
          <cell r="A1024" t="str">
            <v>Palaemon serratus</v>
          </cell>
          <cell r="B1024" t="str">
            <v>Exacte</v>
          </cell>
          <cell r="C1024">
            <v>107616</v>
          </cell>
          <cell r="D1024">
            <v>107616</v>
          </cell>
          <cell r="E1024" t="str">
            <v>Palaemon serratus</v>
          </cell>
          <cell r="F1024" t="str">
            <v>accepted (WoRMS 04/08/2016)</v>
          </cell>
          <cell r="G1024" t="str">
            <v>1</v>
          </cell>
          <cell r="H1024" t="str">
            <v>0</v>
          </cell>
          <cell r="I1024" t="str">
            <v>0</v>
          </cell>
          <cell r="J1024" t="str">
            <v>0</v>
          </cell>
          <cell r="K1024" t="str">
            <v>Non</v>
          </cell>
          <cell r="L1024" t="str">
            <v>107616</v>
          </cell>
          <cell r="M1024">
            <v>3877</v>
          </cell>
        </row>
        <row r="1025">
          <cell r="A1025" t="str">
            <v>Palaemon varians</v>
          </cell>
          <cell r="B1025" t="str">
            <v>Exacte</v>
          </cell>
          <cell r="C1025">
            <v>587704</v>
          </cell>
          <cell r="D1025">
            <v>587704</v>
          </cell>
          <cell r="E1025" t="str">
            <v>Palaemon varians</v>
          </cell>
          <cell r="F1025" t="str">
            <v>accepted (WoRMS 04/08/2016)</v>
          </cell>
          <cell r="G1025" t="str">
            <v>1</v>
          </cell>
          <cell r="H1025" t="str">
            <v>0</v>
          </cell>
          <cell r="I1025" t="str">
            <v>0</v>
          </cell>
          <cell r="J1025" t="str">
            <v>0</v>
          </cell>
          <cell r="K1025" t="str">
            <v>Non</v>
          </cell>
          <cell r="L1025" t="str">
            <v>587704</v>
          </cell>
          <cell r="M1025">
            <v>39611</v>
          </cell>
        </row>
        <row r="1026">
          <cell r="A1026" t="str">
            <v>Palliolum tigerinum</v>
          </cell>
          <cell r="B1026" t="str">
            <v>Exacte</v>
          </cell>
          <cell r="C1026">
            <v>140710</v>
          </cell>
          <cell r="D1026">
            <v>140710</v>
          </cell>
          <cell r="E1026" t="str">
            <v>Palliolum tigerinum</v>
          </cell>
          <cell r="F1026" t="str">
            <v>accepted (WoRMS 04/08/2016)</v>
          </cell>
          <cell r="G1026" t="str">
            <v>1</v>
          </cell>
          <cell r="H1026" t="str">
            <v>0</v>
          </cell>
          <cell r="I1026" t="str">
            <v>0</v>
          </cell>
          <cell r="J1026" t="str">
            <v>0</v>
          </cell>
          <cell r="K1026" t="str">
            <v>Non</v>
          </cell>
          <cell r="L1026" t="str">
            <v>140710</v>
          </cell>
          <cell r="M1026">
            <v>29403</v>
          </cell>
        </row>
        <row r="1027">
          <cell r="A1027" t="str">
            <v>Pandalidae</v>
          </cell>
          <cell r="B1027" t="str">
            <v>Exacte</v>
          </cell>
          <cell r="C1027">
            <v>106789</v>
          </cell>
          <cell r="D1027">
            <v>106789</v>
          </cell>
          <cell r="E1027" t="str">
            <v>Pandalidae</v>
          </cell>
          <cell r="F1027" t="str">
            <v>accepted (WoRMS 17/01/2017)</v>
          </cell>
          <cell r="G1027" t="str">
            <v>1</v>
          </cell>
          <cell r="H1027" t="str">
            <v>0</v>
          </cell>
          <cell r="I1027" t="str">
            <v>0</v>
          </cell>
          <cell r="J1027" t="str">
            <v>0</v>
          </cell>
          <cell r="K1027" t="str">
            <v>Non</v>
          </cell>
          <cell r="L1027" t="str">
            <v>106789</v>
          </cell>
          <cell r="M1027">
            <v>3880</v>
          </cell>
        </row>
        <row r="1028">
          <cell r="A1028" t="str">
            <v>Pandalina brevirostris</v>
          </cell>
          <cell r="B1028" t="str">
            <v>Exacte</v>
          </cell>
          <cell r="C1028">
            <v>107647</v>
          </cell>
          <cell r="D1028">
            <v>107647</v>
          </cell>
          <cell r="E1028" t="str">
            <v>Pandalina brevirostris</v>
          </cell>
          <cell r="F1028" t="str">
            <v>accepted (WoRMS 04/08/2016)</v>
          </cell>
          <cell r="G1028" t="str">
            <v>1</v>
          </cell>
          <cell r="H1028" t="str">
            <v>0</v>
          </cell>
          <cell r="I1028" t="str">
            <v>0</v>
          </cell>
          <cell r="J1028" t="str">
            <v>0</v>
          </cell>
          <cell r="K1028" t="str">
            <v>Non</v>
          </cell>
          <cell r="L1028" t="str">
            <v>107647</v>
          </cell>
          <cell r="M1028">
            <v>3882</v>
          </cell>
        </row>
        <row r="1029">
          <cell r="A1029" t="str">
            <v>Pandora inaequivalvis</v>
          </cell>
          <cell r="B1029" t="str">
            <v>Exacte</v>
          </cell>
          <cell r="C1029">
            <v>140674</v>
          </cell>
          <cell r="D1029">
            <v>140674</v>
          </cell>
          <cell r="E1029" t="str">
            <v>Pandora inaequivalvis</v>
          </cell>
          <cell r="F1029" t="str">
            <v>accepted (WoRMS 04/08/2016)</v>
          </cell>
          <cell r="G1029" t="str">
            <v>1</v>
          </cell>
          <cell r="H1029" t="str">
            <v>0</v>
          </cell>
          <cell r="I1029" t="str">
            <v>0</v>
          </cell>
          <cell r="J1029" t="str">
            <v>0</v>
          </cell>
          <cell r="K1029" t="str">
            <v>Non</v>
          </cell>
          <cell r="L1029" t="str">
            <v>140674</v>
          </cell>
          <cell r="M1029">
            <v>24798</v>
          </cell>
        </row>
        <row r="1030">
          <cell r="A1030" t="str">
            <v>Papillicardium papillosum</v>
          </cell>
          <cell r="B1030" t="str">
            <v>Exacte</v>
          </cell>
          <cell r="C1030">
            <v>181349</v>
          </cell>
          <cell r="D1030">
            <v>181349</v>
          </cell>
          <cell r="E1030" t="str">
            <v>Papillicardium papillosum</v>
          </cell>
          <cell r="F1030" t="str">
            <v>accepted (WoRMS 04/08/2016)</v>
          </cell>
          <cell r="G1030" t="str">
            <v>1</v>
          </cell>
          <cell r="H1030" t="str">
            <v>0</v>
          </cell>
          <cell r="I1030" t="str">
            <v>0</v>
          </cell>
          <cell r="J1030" t="str">
            <v>0</v>
          </cell>
          <cell r="K1030" t="str">
            <v>Non</v>
          </cell>
          <cell r="L1030" t="str">
            <v>181349</v>
          </cell>
          <cell r="M1030">
            <v>30713</v>
          </cell>
        </row>
        <row r="1031">
          <cell r="A1031" t="str">
            <v>Paracentrotus lividus</v>
          </cell>
          <cell r="B1031" t="str">
            <v>Exacte</v>
          </cell>
          <cell r="C1031">
            <v>124316</v>
          </cell>
          <cell r="D1031">
            <v>124316</v>
          </cell>
          <cell r="E1031" t="str">
            <v>Paracentrotus lividus</v>
          </cell>
          <cell r="F1031" t="str">
            <v>accepted (WoRMS 04/08/2016)</v>
          </cell>
          <cell r="G1031" t="str">
            <v>1</v>
          </cell>
          <cell r="H1031" t="str">
            <v>0</v>
          </cell>
          <cell r="I1031" t="str">
            <v>0</v>
          </cell>
          <cell r="J1031" t="str">
            <v>0</v>
          </cell>
          <cell r="K1031" t="str">
            <v>Non</v>
          </cell>
          <cell r="L1031" t="str">
            <v>124316</v>
          </cell>
          <cell r="M1031">
            <v>4549</v>
          </cell>
        </row>
        <row r="1032">
          <cell r="A1032" t="str">
            <v>Paradialychone filicaudata</v>
          </cell>
          <cell r="B1032" t="str">
            <v>Exacte</v>
          </cell>
          <cell r="C1032">
            <v>60010765</v>
          </cell>
          <cell r="D1032">
            <v>60010285</v>
          </cell>
          <cell r="E1032" t="str">
            <v>Paradialychone filicaudata</v>
          </cell>
          <cell r="F1032" t="str">
            <v>accepted (WoRMS 04/08/2016)</v>
          </cell>
          <cell r="G1032" t="str">
            <v>1</v>
          </cell>
          <cell r="H1032" t="str">
            <v>0</v>
          </cell>
          <cell r="I1032" t="str">
            <v>0</v>
          </cell>
          <cell r="J1032" t="str">
            <v>0</v>
          </cell>
          <cell r="K1032" t="str">
            <v>Non</v>
          </cell>
          <cell r="L1032" t="str">
            <v>558743</v>
          </cell>
          <cell r="M1032">
            <v>34931</v>
          </cell>
        </row>
        <row r="1033">
          <cell r="A1033" t="str">
            <v>Paradoneis</v>
          </cell>
          <cell r="B1033" t="str">
            <v>Exacte</v>
          </cell>
          <cell r="C1033">
            <v>129433</v>
          </cell>
          <cell r="D1033">
            <v>129433</v>
          </cell>
          <cell r="E1033" t="str">
            <v>Paradoneis</v>
          </cell>
          <cell r="F1033" t="str">
            <v>accepted (WoRMS 04/08/2016)</v>
          </cell>
          <cell r="G1033" t="str">
            <v>1</v>
          </cell>
          <cell r="H1033" t="str">
            <v>0</v>
          </cell>
          <cell r="I1033" t="str">
            <v>0</v>
          </cell>
          <cell r="J1033" t="str">
            <v>0</v>
          </cell>
          <cell r="K1033" t="str">
            <v>Non</v>
          </cell>
          <cell r="L1033" t="str">
            <v>129433</v>
          </cell>
          <cell r="M1033">
            <v>24247</v>
          </cell>
        </row>
        <row r="1034">
          <cell r="A1034" t="str">
            <v>Paradoneis armata</v>
          </cell>
          <cell r="B1034" t="str">
            <v>Exacte</v>
          </cell>
          <cell r="C1034">
            <v>130579</v>
          </cell>
          <cell r="D1034">
            <v>130579</v>
          </cell>
          <cell r="E1034" t="str">
            <v>Paradoneis armata</v>
          </cell>
          <cell r="F1034" t="str">
            <v>accepted (WoRMS 04/08/2016)</v>
          </cell>
          <cell r="G1034" t="str">
            <v>1</v>
          </cell>
          <cell r="H1034" t="str">
            <v>0</v>
          </cell>
          <cell r="I1034" t="str">
            <v>0</v>
          </cell>
          <cell r="J1034" t="str">
            <v>0</v>
          </cell>
          <cell r="K1034" t="str">
            <v>Non</v>
          </cell>
          <cell r="L1034" t="str">
            <v>130579</v>
          </cell>
          <cell r="M1034">
            <v>24799</v>
          </cell>
        </row>
        <row r="1035">
          <cell r="A1035" t="str">
            <v>Paradoneis ilvana</v>
          </cell>
          <cell r="B1035" t="str">
            <v>Exacte</v>
          </cell>
          <cell r="C1035">
            <v>130584</v>
          </cell>
          <cell r="D1035">
            <v>130584</v>
          </cell>
          <cell r="E1035" t="str">
            <v>Paradoneis ilvana</v>
          </cell>
          <cell r="F1035" t="str">
            <v>accepted (WoRMS 04/08/2016)</v>
          </cell>
          <cell r="G1035" t="str">
            <v>1</v>
          </cell>
          <cell r="H1035" t="str">
            <v>0</v>
          </cell>
          <cell r="I1035" t="str">
            <v>0</v>
          </cell>
          <cell r="J1035" t="str">
            <v>0</v>
          </cell>
          <cell r="K1035" t="str">
            <v>Non</v>
          </cell>
          <cell r="L1035" t="str">
            <v>130584</v>
          </cell>
          <cell r="M1035">
            <v>35231</v>
          </cell>
        </row>
        <row r="1036">
          <cell r="A1036" t="str">
            <v>Paradoneis lyra</v>
          </cell>
          <cell r="B1036" t="str">
            <v>Exacte</v>
          </cell>
          <cell r="C1036">
            <v>130585</v>
          </cell>
          <cell r="D1036">
            <v>130585</v>
          </cell>
          <cell r="E1036" t="str">
            <v>Paradoneis lyra</v>
          </cell>
          <cell r="F1036" t="str">
            <v>accepted (WoRMS 04/08/2016)</v>
          </cell>
          <cell r="G1036" t="str">
            <v>1</v>
          </cell>
          <cell r="H1036" t="str">
            <v>0</v>
          </cell>
          <cell r="I1036" t="str">
            <v>0</v>
          </cell>
          <cell r="J1036" t="str">
            <v>0</v>
          </cell>
          <cell r="K1036" t="str">
            <v>Non</v>
          </cell>
          <cell r="L1036" t="str">
            <v>130585</v>
          </cell>
          <cell r="M1036">
            <v>24583</v>
          </cell>
        </row>
        <row r="1037">
          <cell r="A1037" t="str">
            <v>Paraehlersia ferrugina</v>
          </cell>
          <cell r="B1037" t="str">
            <v>Exacte</v>
          </cell>
          <cell r="C1037">
            <v>60010768</v>
          </cell>
          <cell r="D1037">
            <v>60010288</v>
          </cell>
          <cell r="E1037" t="str">
            <v>Paraehlersia ferrugina</v>
          </cell>
          <cell r="F1037" t="str">
            <v>accepted (WoRMS 04/08/2016)</v>
          </cell>
          <cell r="G1037" t="str">
            <v>1</v>
          </cell>
          <cell r="H1037" t="str">
            <v>0</v>
          </cell>
          <cell r="I1037" t="str">
            <v>0</v>
          </cell>
          <cell r="J1037" t="str">
            <v>0</v>
          </cell>
          <cell r="K1037" t="str">
            <v>Non</v>
          </cell>
          <cell r="L1037" t="str">
            <v>195972</v>
          </cell>
          <cell r="M1037">
            <v>29339</v>
          </cell>
        </row>
        <row r="1038">
          <cell r="A1038" t="str">
            <v>Paragnathia formica</v>
          </cell>
          <cell r="B1038" t="str">
            <v>Exacte</v>
          </cell>
          <cell r="C1038">
            <v>119001</v>
          </cell>
          <cell r="D1038">
            <v>119001</v>
          </cell>
          <cell r="E1038" t="str">
            <v>Paragnathia formica</v>
          </cell>
          <cell r="F1038" t="str">
            <v>accepted (WoRMS 04/08/2016)</v>
          </cell>
          <cell r="G1038" t="str">
            <v>1</v>
          </cell>
          <cell r="H1038" t="str">
            <v>0</v>
          </cell>
          <cell r="I1038" t="str">
            <v>0</v>
          </cell>
          <cell r="J1038" t="str">
            <v>0</v>
          </cell>
          <cell r="K1038" t="str">
            <v>Non</v>
          </cell>
          <cell r="L1038" t="str">
            <v>119001</v>
          </cell>
          <cell r="M1038">
            <v>29669</v>
          </cell>
        </row>
        <row r="1039">
          <cell r="A1039" t="str">
            <v>Parajassa pelagica</v>
          </cell>
          <cell r="B1039" t="str">
            <v>Exacte</v>
          </cell>
          <cell r="C1039">
            <v>102440</v>
          </cell>
          <cell r="D1039">
            <v>102440</v>
          </cell>
          <cell r="E1039" t="str">
            <v>Parajassa pelagica</v>
          </cell>
          <cell r="F1039" t="str">
            <v>accepted (WoRMS 17/01/2017)</v>
          </cell>
          <cell r="G1039" t="str">
            <v>1</v>
          </cell>
          <cell r="H1039" t="str">
            <v>0</v>
          </cell>
          <cell r="I1039" t="str">
            <v>0</v>
          </cell>
          <cell r="J1039" t="str">
            <v>0</v>
          </cell>
          <cell r="K1039" t="str">
            <v>Non</v>
          </cell>
          <cell r="L1039" t="str">
            <v>102440</v>
          </cell>
          <cell r="M1039">
            <v>24248</v>
          </cell>
        </row>
        <row r="1040">
          <cell r="A1040" t="str">
            <v>Parametopa kervillei</v>
          </cell>
          <cell r="B1040" t="str">
            <v>Exacte</v>
          </cell>
          <cell r="C1040">
            <v>103145</v>
          </cell>
          <cell r="D1040">
            <v>103145</v>
          </cell>
          <cell r="E1040" t="str">
            <v>Parametopa kervillei</v>
          </cell>
          <cell r="F1040" t="str">
            <v>accepted (WoRMS 17/01/2017)</v>
          </cell>
          <cell r="G1040" t="str">
            <v>1</v>
          </cell>
          <cell r="H1040" t="str">
            <v>0</v>
          </cell>
          <cell r="I1040" t="str">
            <v>0</v>
          </cell>
          <cell r="J1040" t="str">
            <v>0</v>
          </cell>
          <cell r="K1040" t="str">
            <v>Non</v>
          </cell>
          <cell r="L1040" t="str">
            <v>103145</v>
          </cell>
          <cell r="M1040">
            <v>26146</v>
          </cell>
        </row>
        <row r="1041">
          <cell r="A1041" t="str">
            <v>Paramysis (Longidentia) nouveli</v>
          </cell>
          <cell r="B1041" t="str">
            <v>Exacte</v>
          </cell>
          <cell r="C1041">
            <v>120156</v>
          </cell>
          <cell r="D1041">
            <v>120156</v>
          </cell>
          <cell r="E1041" t="str">
            <v>Paramysis (Longidentia) nouveli</v>
          </cell>
          <cell r="F1041" t="str">
            <v>accepted (WoRMS 04/08/2016)</v>
          </cell>
          <cell r="G1041" t="str">
            <v>1</v>
          </cell>
          <cell r="H1041" t="str">
            <v>0</v>
          </cell>
          <cell r="I1041" t="str">
            <v>0</v>
          </cell>
          <cell r="J1041" t="str">
            <v>0</v>
          </cell>
          <cell r="K1041" t="str">
            <v>Non</v>
          </cell>
          <cell r="L1041" t="str">
            <v>120156</v>
          </cell>
          <cell r="M1041">
            <v>29673</v>
          </cell>
        </row>
        <row r="1042">
          <cell r="A1042" t="str">
            <v>Paramysis (Pseudoparamysis) bacescoi</v>
          </cell>
          <cell r="B1042" t="str">
            <v>Exacte</v>
          </cell>
          <cell r="C1042">
            <v>120145</v>
          </cell>
          <cell r="D1042">
            <v>120145</v>
          </cell>
          <cell r="E1042" t="str">
            <v>Paramysis (Pseudoparamysis) bacescoi</v>
          </cell>
          <cell r="F1042" t="str">
            <v>accepted (WoRMS 04/08/2016)</v>
          </cell>
          <cell r="G1042" t="str">
            <v>1</v>
          </cell>
          <cell r="H1042" t="str">
            <v>0</v>
          </cell>
          <cell r="I1042" t="str">
            <v>0</v>
          </cell>
          <cell r="J1042" t="str">
            <v>0</v>
          </cell>
          <cell r="K1042" t="str">
            <v>Non</v>
          </cell>
          <cell r="L1042" t="str">
            <v>120145</v>
          </cell>
          <cell r="M1042">
            <v>29655</v>
          </cell>
        </row>
        <row r="1043">
          <cell r="A1043" t="str">
            <v>Paranaitis kosteriensis</v>
          </cell>
          <cell r="B1043" t="str">
            <v>Exacte</v>
          </cell>
          <cell r="C1043">
            <v>130662</v>
          </cell>
          <cell r="D1043">
            <v>130662</v>
          </cell>
          <cell r="E1043" t="str">
            <v>Paranaitis kosteriensis</v>
          </cell>
          <cell r="F1043" t="str">
            <v>accepted (WoRMS 04/08/2016)</v>
          </cell>
          <cell r="G1043" t="str">
            <v>1</v>
          </cell>
          <cell r="H1043" t="str">
            <v>0</v>
          </cell>
          <cell r="I1043" t="str">
            <v>0</v>
          </cell>
          <cell r="J1043" t="str">
            <v>0</v>
          </cell>
          <cell r="K1043" t="str">
            <v>Non</v>
          </cell>
          <cell r="L1043" t="str">
            <v>130662</v>
          </cell>
          <cell r="M1043">
            <v>23866</v>
          </cell>
        </row>
        <row r="1044">
          <cell r="A1044" t="str">
            <v>Paranthura nigropunctata</v>
          </cell>
          <cell r="B1044" t="str">
            <v>Exacte</v>
          </cell>
          <cell r="C1044">
            <v>118510</v>
          </cell>
          <cell r="D1044">
            <v>118510</v>
          </cell>
          <cell r="E1044" t="str">
            <v>Paranthura nigropunctata</v>
          </cell>
          <cell r="F1044" t="str">
            <v>accepted (WoRMS 04/08/2016)</v>
          </cell>
          <cell r="G1044" t="str">
            <v>1</v>
          </cell>
          <cell r="H1044" t="str">
            <v>0</v>
          </cell>
          <cell r="I1044" t="str">
            <v>0</v>
          </cell>
          <cell r="J1044" t="str">
            <v>0</v>
          </cell>
          <cell r="K1044" t="str">
            <v>Non</v>
          </cell>
          <cell r="L1044" t="str">
            <v>118510</v>
          </cell>
          <cell r="M1044">
            <v>30564</v>
          </cell>
        </row>
        <row r="1045">
          <cell r="A1045" t="str">
            <v>Paraonidae</v>
          </cell>
          <cell r="B1045" t="str">
            <v>Exacte</v>
          </cell>
          <cell r="C1045">
            <v>903</v>
          </cell>
          <cell r="D1045">
            <v>903</v>
          </cell>
          <cell r="E1045" t="str">
            <v>Paraonidae</v>
          </cell>
          <cell r="F1045" t="str">
            <v>accepted (WoRMS 04/08/2016)</v>
          </cell>
          <cell r="G1045" t="str">
            <v>1</v>
          </cell>
          <cell r="H1045" t="str">
            <v>0</v>
          </cell>
          <cell r="I1045" t="str">
            <v>0</v>
          </cell>
          <cell r="J1045" t="str">
            <v>0</v>
          </cell>
          <cell r="K1045" t="str">
            <v>Non</v>
          </cell>
          <cell r="L1045" t="str">
            <v>903</v>
          </cell>
          <cell r="M1045">
            <v>23868</v>
          </cell>
        </row>
        <row r="1046">
          <cell r="A1046" t="str">
            <v>Paraonidae sp1</v>
          </cell>
          <cell r="B1046" t="str">
            <v>Exacte</v>
          </cell>
          <cell r="C1046">
            <v>60000572</v>
          </cell>
          <cell r="D1046">
            <v>60000492</v>
          </cell>
          <cell r="E1046" t="str">
            <v>Paraonidae sp1</v>
          </cell>
          <cell r="F1046" t="str">
            <v>Taxon provisoire pour la reprise des données de la base MARBEN. (16/01/2017)</v>
          </cell>
          <cell r="G1046" t="str">
            <v>1</v>
          </cell>
          <cell r="H1046" t="str">
            <v>1</v>
          </cell>
          <cell r="I1046" t="str">
            <v>0</v>
          </cell>
          <cell r="J1046" t="str">
            <v>0</v>
          </cell>
          <cell r="K1046" t="str">
            <v>Non</v>
          </cell>
        </row>
        <row r="1046">
          <cell r="M1046">
            <v>60000572</v>
          </cell>
        </row>
        <row r="1047">
          <cell r="A1047" t="str">
            <v>Paraonis</v>
          </cell>
          <cell r="B1047" t="str">
            <v>Exacte</v>
          </cell>
          <cell r="C1047">
            <v>129435</v>
          </cell>
          <cell r="D1047">
            <v>129435</v>
          </cell>
          <cell r="E1047" t="str">
            <v>Paraonis</v>
          </cell>
          <cell r="F1047" t="str">
            <v>accepted (WoRMS 04/08/2016)</v>
          </cell>
          <cell r="G1047" t="str">
            <v>1</v>
          </cell>
          <cell r="H1047" t="str">
            <v>0</v>
          </cell>
          <cell r="I1047" t="str">
            <v>0</v>
          </cell>
          <cell r="J1047" t="str">
            <v>0</v>
          </cell>
          <cell r="K1047" t="str">
            <v>Non</v>
          </cell>
          <cell r="L1047" t="str">
            <v>129435</v>
          </cell>
          <cell r="M1047">
            <v>24250</v>
          </cell>
        </row>
        <row r="1048">
          <cell r="A1048" t="str">
            <v>Paraonis fulgens</v>
          </cell>
          <cell r="B1048" t="str">
            <v>Exacte</v>
          </cell>
          <cell r="C1048">
            <v>146932</v>
          </cell>
          <cell r="D1048">
            <v>60004281</v>
          </cell>
          <cell r="E1048" t="str">
            <v>Paraonis fulgens</v>
          </cell>
          <cell r="F1048" t="str">
            <v>accepted (WoRMS 04/08/2016)</v>
          </cell>
          <cell r="G1048" t="str">
            <v>1</v>
          </cell>
          <cell r="H1048" t="str">
            <v>0</v>
          </cell>
          <cell r="I1048" t="str">
            <v>0</v>
          </cell>
          <cell r="J1048" t="str">
            <v>0</v>
          </cell>
          <cell r="K1048" t="str">
            <v>Non</v>
          </cell>
          <cell r="L1048" t="str">
            <v>146932</v>
          </cell>
          <cell r="M1048">
            <v>31503</v>
          </cell>
        </row>
        <row r="1049">
          <cell r="A1049" t="str">
            <v>Parapionosyllis minuta</v>
          </cell>
          <cell r="B1049" t="str">
            <v>Exacte</v>
          </cell>
          <cell r="C1049">
            <v>131340</v>
          </cell>
          <cell r="D1049">
            <v>131340</v>
          </cell>
          <cell r="E1049" t="str">
            <v>Parapionosyllis minuta</v>
          </cell>
          <cell r="F1049" t="str">
            <v>accepted (WoRMS 04/08/2016)</v>
          </cell>
          <cell r="G1049" t="str">
            <v>1</v>
          </cell>
          <cell r="H1049" t="str">
            <v>0</v>
          </cell>
          <cell r="I1049" t="str">
            <v>0</v>
          </cell>
          <cell r="J1049" t="str">
            <v>0</v>
          </cell>
          <cell r="K1049" t="str">
            <v>Non</v>
          </cell>
          <cell r="L1049" t="str">
            <v>131340</v>
          </cell>
          <cell r="M1049">
            <v>35258</v>
          </cell>
        </row>
        <row r="1050">
          <cell r="A1050" t="str">
            <v>Parathelepus collaris</v>
          </cell>
          <cell r="B1050" t="str">
            <v>Exacte</v>
          </cell>
          <cell r="C1050">
            <v>131512</v>
          </cell>
          <cell r="D1050">
            <v>131512</v>
          </cell>
          <cell r="E1050" t="str">
            <v>Parathelepus collaris</v>
          </cell>
          <cell r="F1050" t="str">
            <v>accepted (WoRMS 04/08/2016)</v>
          </cell>
          <cell r="G1050" t="str">
            <v>1</v>
          </cell>
          <cell r="H1050" t="str">
            <v>0</v>
          </cell>
          <cell r="I1050" t="str">
            <v>0</v>
          </cell>
          <cell r="J1050" t="str">
            <v>0</v>
          </cell>
          <cell r="K1050" t="str">
            <v>Non</v>
          </cell>
          <cell r="L1050" t="str">
            <v>131512</v>
          </cell>
          <cell r="M1050">
            <v>29177</v>
          </cell>
        </row>
        <row r="1051">
          <cell r="A1051" t="str">
            <v>Pareurythoe borealis</v>
          </cell>
          <cell r="B1051" t="str">
            <v>Exacte</v>
          </cell>
          <cell r="C1051">
            <v>129838</v>
          </cell>
          <cell r="D1051">
            <v>129838</v>
          </cell>
          <cell r="E1051" t="str">
            <v>Pareurythoe borealis</v>
          </cell>
          <cell r="F1051" t="str">
            <v>accepted (WoRMS 04/08/2016)</v>
          </cell>
          <cell r="G1051" t="str">
            <v>1</v>
          </cell>
          <cell r="H1051" t="str">
            <v>0</v>
          </cell>
          <cell r="I1051" t="str">
            <v>0</v>
          </cell>
          <cell r="J1051" t="str">
            <v>0</v>
          </cell>
          <cell r="K1051" t="str">
            <v>Non</v>
          </cell>
          <cell r="L1051" t="str">
            <v>129838</v>
          </cell>
          <cell r="M1051">
            <v>29226</v>
          </cell>
        </row>
        <row r="1052">
          <cell r="A1052" t="str">
            <v>Pareurythoe chilensis</v>
          </cell>
          <cell r="B1052" t="str">
            <v>Exacte</v>
          </cell>
          <cell r="C1052">
            <v>60002891</v>
          </cell>
          <cell r="D1052">
            <v>60002670</v>
          </cell>
          <cell r="E1052" t="str">
            <v>Pareurythoe chilensis</v>
          </cell>
          <cell r="F1052" t="str">
            <v>accepted (WoRMS 04/08/2016)</v>
          </cell>
          <cell r="G1052" t="str">
            <v>1</v>
          </cell>
          <cell r="H1052" t="str">
            <v>0</v>
          </cell>
          <cell r="I1052" t="str">
            <v>0</v>
          </cell>
          <cell r="J1052" t="str">
            <v>0</v>
          </cell>
          <cell r="K1052" t="str">
            <v>Non</v>
          </cell>
          <cell r="L1052" t="str">
            <v>334405</v>
          </cell>
          <cell r="M1052">
            <v>29229</v>
          </cell>
        </row>
        <row r="1053">
          <cell r="A1053" t="str">
            <v>Parexogone hebes</v>
          </cell>
          <cell r="B1053" t="str">
            <v>Exacte</v>
          </cell>
          <cell r="C1053">
            <v>60013070</v>
          </cell>
          <cell r="D1053">
            <v>60012570</v>
          </cell>
          <cell r="E1053" t="str">
            <v>Parexogone hebes</v>
          </cell>
          <cell r="F1053" t="str">
            <v>accepted (WoRMS 04/08/2016)</v>
          </cell>
          <cell r="G1053" t="str">
            <v>1</v>
          </cell>
          <cell r="H1053" t="str">
            <v>0</v>
          </cell>
          <cell r="I1053" t="str">
            <v>0</v>
          </cell>
          <cell r="J1053" t="str">
            <v>0</v>
          </cell>
          <cell r="K1053" t="str">
            <v>Non</v>
          </cell>
          <cell r="L1053" t="str">
            <v>757970</v>
          </cell>
          <cell r="M1053">
            <v>36185</v>
          </cell>
        </row>
        <row r="1054">
          <cell r="A1054" t="str">
            <v>Pariambus typicus</v>
          </cell>
          <cell r="B1054" t="str">
            <v>Exacte</v>
          </cell>
          <cell r="C1054">
            <v>101857</v>
          </cell>
          <cell r="D1054">
            <v>101857</v>
          </cell>
          <cell r="E1054" t="str">
            <v>Pariambus typicus</v>
          </cell>
          <cell r="F1054" t="str">
            <v>accepted (WoRMS 04/08/2016)</v>
          </cell>
          <cell r="G1054" t="str">
            <v>1</v>
          </cell>
          <cell r="H1054" t="str">
            <v>0</v>
          </cell>
          <cell r="I1054" t="str">
            <v>0</v>
          </cell>
          <cell r="J1054" t="str">
            <v>0</v>
          </cell>
          <cell r="K1054" t="str">
            <v>Non</v>
          </cell>
          <cell r="L1054" t="str">
            <v>101857</v>
          </cell>
          <cell r="M1054">
            <v>25207</v>
          </cell>
        </row>
        <row r="1055">
          <cell r="A1055" t="str">
            <v>Parthenina decussata</v>
          </cell>
          <cell r="B1055" t="str">
            <v>Exacte</v>
          </cell>
          <cell r="C1055">
            <v>605961</v>
          </cell>
          <cell r="D1055">
            <v>605961</v>
          </cell>
          <cell r="E1055" t="str">
            <v>Parthenina decussata</v>
          </cell>
          <cell r="F1055" t="str">
            <v>accepted (WoRMS 04/08/2016)</v>
          </cell>
          <cell r="G1055" t="str">
            <v>1</v>
          </cell>
          <cell r="H1055" t="str">
            <v>0</v>
          </cell>
          <cell r="I1055" t="str">
            <v>0</v>
          </cell>
          <cell r="J1055" t="str">
            <v>0</v>
          </cell>
          <cell r="K1055" t="str">
            <v>Non</v>
          </cell>
          <cell r="L1055" t="str">
            <v>605961</v>
          </cell>
          <cell r="M1055">
            <v>34929</v>
          </cell>
        </row>
        <row r="1056">
          <cell r="A1056" t="str">
            <v>Parvicardium exiguum</v>
          </cell>
          <cell r="B1056" t="str">
            <v>Exacte</v>
          </cell>
          <cell r="C1056">
            <v>139008</v>
          </cell>
          <cell r="D1056">
            <v>139008</v>
          </cell>
          <cell r="E1056" t="str">
            <v>Parvicardium exiguum</v>
          </cell>
          <cell r="F1056" t="str">
            <v>accepted (WoRMS 04/08/2016)</v>
          </cell>
          <cell r="G1056" t="str">
            <v>1</v>
          </cell>
          <cell r="H1056" t="str">
            <v>0</v>
          </cell>
          <cell r="I1056" t="str">
            <v>0</v>
          </cell>
          <cell r="J1056" t="str">
            <v>0</v>
          </cell>
          <cell r="K1056" t="str">
            <v>Non</v>
          </cell>
          <cell r="L1056" t="str">
            <v>139008</v>
          </cell>
          <cell r="M1056">
            <v>23479</v>
          </cell>
        </row>
        <row r="1057">
          <cell r="A1057" t="str">
            <v>Parvicardium minimum</v>
          </cell>
          <cell r="B1057" t="str">
            <v>Exacte</v>
          </cell>
          <cell r="C1057">
            <v>139010</v>
          </cell>
          <cell r="D1057">
            <v>139010</v>
          </cell>
          <cell r="E1057" t="str">
            <v>Parvicardium minimum</v>
          </cell>
          <cell r="F1057" t="str">
            <v>accepted (WoRMS 04/08/2016)</v>
          </cell>
          <cell r="G1057" t="str">
            <v>1</v>
          </cell>
          <cell r="H1057" t="str">
            <v>0</v>
          </cell>
          <cell r="I1057" t="str">
            <v>0</v>
          </cell>
          <cell r="J1057" t="str">
            <v>0</v>
          </cell>
          <cell r="K1057" t="str">
            <v>Non</v>
          </cell>
          <cell r="L1057" t="str">
            <v>139010</v>
          </cell>
          <cell r="M1057">
            <v>26143</v>
          </cell>
        </row>
        <row r="1058">
          <cell r="A1058" t="str">
            <v>Parvicardium pinnulatum</v>
          </cell>
          <cell r="B1058" t="str">
            <v>Exacte</v>
          </cell>
          <cell r="C1058">
            <v>181343</v>
          </cell>
          <cell r="D1058">
            <v>181343</v>
          </cell>
          <cell r="E1058" t="str">
            <v>Parvicardium pinnulatum</v>
          </cell>
          <cell r="F1058" t="str">
            <v>accepted (WoRMS 04/08/2016)</v>
          </cell>
          <cell r="G1058" t="str">
            <v>1</v>
          </cell>
          <cell r="H1058" t="str">
            <v>0</v>
          </cell>
          <cell r="I1058" t="str">
            <v>0</v>
          </cell>
          <cell r="J1058" t="str">
            <v>0</v>
          </cell>
          <cell r="K1058" t="str">
            <v>Non</v>
          </cell>
          <cell r="L1058" t="str">
            <v>181343</v>
          </cell>
          <cell r="M1058">
            <v>31139</v>
          </cell>
        </row>
        <row r="1059">
          <cell r="A1059" t="str">
            <v>Parvicardium scabrum</v>
          </cell>
          <cell r="B1059" t="str">
            <v>Exacte</v>
          </cell>
          <cell r="C1059">
            <v>139012</v>
          </cell>
          <cell r="D1059">
            <v>139012</v>
          </cell>
          <cell r="E1059" t="str">
            <v>Parvicardium scabrum</v>
          </cell>
          <cell r="F1059" t="str">
            <v>accepted (WoRMS 04/08/2016)</v>
          </cell>
          <cell r="G1059" t="str">
            <v>1</v>
          </cell>
          <cell r="H1059" t="str">
            <v>0</v>
          </cell>
          <cell r="I1059" t="str">
            <v>0</v>
          </cell>
          <cell r="J1059" t="str">
            <v>0</v>
          </cell>
          <cell r="K1059" t="str">
            <v>Non</v>
          </cell>
          <cell r="L1059" t="str">
            <v>139012</v>
          </cell>
          <cell r="M1059">
            <v>23481</v>
          </cell>
        </row>
        <row r="1060">
          <cell r="A1060" t="str">
            <v>Patella</v>
          </cell>
          <cell r="B1060" t="str">
            <v>Exacte</v>
          </cell>
          <cell r="C1060">
            <v>138312</v>
          </cell>
          <cell r="D1060">
            <v>138312</v>
          </cell>
          <cell r="E1060" t="str">
            <v>Patella</v>
          </cell>
          <cell r="F1060" t="str">
            <v>accepted (WoRMS 04/08/2016)</v>
          </cell>
          <cell r="G1060" t="str">
            <v>1</v>
          </cell>
          <cell r="H1060" t="str">
            <v>0</v>
          </cell>
          <cell r="I1060" t="str">
            <v>0</v>
          </cell>
          <cell r="J1060" t="str">
            <v>0</v>
          </cell>
          <cell r="K1060" t="str">
            <v>Non</v>
          </cell>
          <cell r="L1060" t="str">
            <v>138312</v>
          </cell>
          <cell r="M1060">
            <v>26423</v>
          </cell>
        </row>
        <row r="1061">
          <cell r="A1061" t="str">
            <v>Patella pellucida</v>
          </cell>
          <cell r="B1061" t="str">
            <v>Exacte</v>
          </cell>
          <cell r="C1061">
            <v>60007663</v>
          </cell>
          <cell r="D1061">
            <v>60007203</v>
          </cell>
          <cell r="E1061" t="str">
            <v>Patella pellucida</v>
          </cell>
          <cell r="F1061" t="str">
            <v>accepted (WoRMS 04/08/2016)</v>
          </cell>
          <cell r="G1061" t="str">
            <v>1</v>
          </cell>
          <cell r="H1061" t="str">
            <v>0</v>
          </cell>
          <cell r="I1061" t="str">
            <v>0</v>
          </cell>
          <cell r="J1061" t="str">
            <v>0</v>
          </cell>
          <cell r="K1061" t="str">
            <v>Non</v>
          </cell>
          <cell r="L1061" t="str">
            <v>147459</v>
          </cell>
          <cell r="M1061">
            <v>35638</v>
          </cell>
        </row>
        <row r="1062">
          <cell r="A1062" t="str">
            <v>Pawsonia saxicola</v>
          </cell>
          <cell r="B1062" t="str">
            <v>Exacte</v>
          </cell>
          <cell r="C1062">
            <v>124653</v>
          </cell>
          <cell r="D1062">
            <v>124653</v>
          </cell>
          <cell r="E1062" t="str">
            <v>Pawsonia saxicola</v>
          </cell>
          <cell r="F1062" t="str">
            <v>accepted (WoRMS 04/08/2016)</v>
          </cell>
          <cell r="G1062" t="str">
            <v>1</v>
          </cell>
          <cell r="H1062" t="str">
            <v>0</v>
          </cell>
          <cell r="I1062" t="str">
            <v>0</v>
          </cell>
          <cell r="J1062" t="str">
            <v>0</v>
          </cell>
          <cell r="K1062" t="str">
            <v>Non</v>
          </cell>
          <cell r="L1062" t="str">
            <v>124653</v>
          </cell>
          <cell r="M1062">
            <v>38817</v>
          </cell>
        </row>
        <row r="1063">
          <cell r="A1063" t="str">
            <v>Pecten maximus</v>
          </cell>
          <cell r="B1063" t="str">
            <v>Exacte</v>
          </cell>
          <cell r="C1063">
            <v>140712</v>
          </cell>
          <cell r="D1063">
            <v>140712</v>
          </cell>
          <cell r="E1063" t="str">
            <v>Pecten maximus</v>
          </cell>
          <cell r="F1063" t="str">
            <v>accepted (WoRMS 04/08/2016)</v>
          </cell>
          <cell r="G1063" t="str">
            <v>1</v>
          </cell>
          <cell r="H1063" t="str">
            <v>0</v>
          </cell>
          <cell r="I1063" t="str">
            <v>0</v>
          </cell>
          <cell r="J1063" t="str">
            <v>0</v>
          </cell>
          <cell r="K1063" t="str">
            <v>Non</v>
          </cell>
          <cell r="L1063" t="str">
            <v>140712</v>
          </cell>
          <cell r="M1063">
            <v>3344</v>
          </cell>
        </row>
        <row r="1064">
          <cell r="A1064" t="str">
            <v>Pelogenia arenosa</v>
          </cell>
          <cell r="B1064" t="str">
            <v>Exacte</v>
          </cell>
          <cell r="C1064">
            <v>131071</v>
          </cell>
          <cell r="D1064">
            <v>131071</v>
          </cell>
          <cell r="E1064" t="str">
            <v>Pelogenia arenosa</v>
          </cell>
          <cell r="F1064" t="str">
            <v>accepted (WoRMS 04/08/2016)</v>
          </cell>
          <cell r="G1064" t="str">
            <v>1</v>
          </cell>
          <cell r="H1064" t="str">
            <v>0</v>
          </cell>
          <cell r="I1064" t="str">
            <v>0</v>
          </cell>
          <cell r="J1064" t="str">
            <v>0</v>
          </cell>
          <cell r="K1064" t="str">
            <v>Non</v>
          </cell>
          <cell r="L1064" t="str">
            <v>131071</v>
          </cell>
          <cell r="M1064">
            <v>29337</v>
          </cell>
        </row>
        <row r="1065">
          <cell r="A1065" t="str">
            <v>Peltocoxa brevirostris</v>
          </cell>
          <cell r="B1065" t="str">
            <v>Non trouvé</v>
          </cell>
        </row>
        <row r="1066">
          <cell r="A1066" t="str">
            <v>Peltocoxa damnoniensis</v>
          </cell>
          <cell r="B1066" t="str">
            <v>Exacte</v>
          </cell>
          <cell r="C1066">
            <v>101984</v>
          </cell>
          <cell r="D1066">
            <v>101984</v>
          </cell>
          <cell r="E1066" t="str">
            <v>Peltocoxa damnoniensis</v>
          </cell>
          <cell r="F1066" t="str">
            <v>accepted (WoRMS 17/01/2017)</v>
          </cell>
          <cell r="G1066" t="str">
            <v>1</v>
          </cell>
          <cell r="H1066" t="str">
            <v>0</v>
          </cell>
          <cell r="I1066" t="str">
            <v>0</v>
          </cell>
          <cell r="J1066" t="str">
            <v>0</v>
          </cell>
          <cell r="K1066" t="str">
            <v>Non</v>
          </cell>
          <cell r="L1066" t="str">
            <v>101984</v>
          </cell>
          <cell r="M1066">
            <v>26141</v>
          </cell>
        </row>
        <row r="1067">
          <cell r="A1067" t="str">
            <v>Pelvetia canaliculata</v>
          </cell>
          <cell r="B1067" t="str">
            <v>Exacte</v>
          </cell>
          <cell r="C1067">
            <v>145550</v>
          </cell>
          <cell r="D1067">
            <v>145550</v>
          </cell>
          <cell r="E1067" t="str">
            <v>Pelvetia canaliculata</v>
          </cell>
          <cell r="F1067" t="str">
            <v>accepted (WoRMS 04/08/2016)</v>
          </cell>
          <cell r="G1067" t="str">
            <v>1</v>
          </cell>
          <cell r="H1067" t="str">
            <v>0</v>
          </cell>
          <cell r="I1067" t="str">
            <v>0</v>
          </cell>
          <cell r="J1067" t="str">
            <v>0</v>
          </cell>
          <cell r="K1067" t="str">
            <v>Non</v>
          </cell>
          <cell r="L1067" t="str">
            <v>145550</v>
          </cell>
          <cell r="M1067">
            <v>24806</v>
          </cell>
        </row>
        <row r="1068">
          <cell r="A1068" t="str">
            <v>Perforatus perforatus</v>
          </cell>
          <cell r="B1068" t="str">
            <v>Exacte</v>
          </cell>
          <cell r="C1068">
            <v>60007520</v>
          </cell>
          <cell r="D1068">
            <v>60007060</v>
          </cell>
          <cell r="E1068" t="str">
            <v>Perforatus perforatus</v>
          </cell>
          <cell r="F1068" t="str">
            <v>accepted (WoRMS 04/08/2016)</v>
          </cell>
          <cell r="G1068" t="str">
            <v>1</v>
          </cell>
          <cell r="H1068" t="str">
            <v>0</v>
          </cell>
          <cell r="I1068" t="str">
            <v>0</v>
          </cell>
          <cell r="J1068" t="str">
            <v>0</v>
          </cell>
          <cell r="K1068" t="str">
            <v>Non</v>
          </cell>
          <cell r="L1068" t="str">
            <v>535477</v>
          </cell>
          <cell r="M1068">
            <v>3658</v>
          </cell>
        </row>
        <row r="1069">
          <cell r="A1069" t="str">
            <v>Periclimenes sagittifer</v>
          </cell>
          <cell r="B1069" t="str">
            <v>Exacte</v>
          </cell>
          <cell r="C1069">
            <v>107632</v>
          </cell>
          <cell r="D1069">
            <v>107632</v>
          </cell>
          <cell r="E1069" t="str">
            <v>Periclimenes sagittifer</v>
          </cell>
          <cell r="F1069" t="str">
            <v>accepted (WoRMS 04/08/2016)</v>
          </cell>
          <cell r="G1069" t="str">
            <v>1</v>
          </cell>
          <cell r="H1069" t="str">
            <v>0</v>
          </cell>
          <cell r="I1069" t="str">
            <v>0</v>
          </cell>
          <cell r="J1069" t="str">
            <v>0</v>
          </cell>
          <cell r="K1069" t="str">
            <v>Non</v>
          </cell>
          <cell r="L1069" t="str">
            <v>107632</v>
          </cell>
        </row>
        <row r="1070">
          <cell r="A1070" t="str">
            <v>Perinereis cultrifera</v>
          </cell>
          <cell r="B1070" t="str">
            <v>Exacte</v>
          </cell>
          <cell r="C1070">
            <v>130408</v>
          </cell>
          <cell r="D1070">
            <v>130408</v>
          </cell>
          <cell r="E1070" t="str">
            <v>Perinereis cultrifera</v>
          </cell>
          <cell r="F1070" t="str">
            <v>accepted (WoRMS 04/08/2016)</v>
          </cell>
          <cell r="G1070" t="str">
            <v>1</v>
          </cell>
          <cell r="H1070" t="str">
            <v>0</v>
          </cell>
          <cell r="I1070" t="str">
            <v>0</v>
          </cell>
          <cell r="J1070" t="str">
            <v>0</v>
          </cell>
          <cell r="K1070" t="str">
            <v>Non</v>
          </cell>
          <cell r="L1070" t="str">
            <v>130408</v>
          </cell>
          <cell r="M1070">
            <v>23874</v>
          </cell>
        </row>
        <row r="1071">
          <cell r="A1071" t="str">
            <v>Perinereis marionii</v>
          </cell>
          <cell r="B1071" t="str">
            <v>Exacte</v>
          </cell>
          <cell r="C1071">
            <v>130410</v>
          </cell>
          <cell r="D1071">
            <v>334444</v>
          </cell>
          <cell r="E1071" t="str">
            <v>Perinereis marionii</v>
          </cell>
          <cell r="F1071" t="str">
            <v>accepted (WoRMS 04/08/2016)</v>
          </cell>
          <cell r="G1071" t="str">
            <v>1</v>
          </cell>
          <cell r="H1071" t="str">
            <v>0</v>
          </cell>
          <cell r="I1071" t="str">
            <v>0</v>
          </cell>
          <cell r="J1071" t="str">
            <v>0</v>
          </cell>
          <cell r="K1071" t="str">
            <v>Non</v>
          </cell>
          <cell r="L1071" t="str">
            <v>334444</v>
          </cell>
          <cell r="M1071">
            <v>26138</v>
          </cell>
        </row>
        <row r="1072">
          <cell r="A1072" t="str">
            <v>Peringia ulvae</v>
          </cell>
          <cell r="B1072" t="str">
            <v>Exacte</v>
          </cell>
          <cell r="C1072">
            <v>60005243</v>
          </cell>
          <cell r="D1072">
            <v>60004823</v>
          </cell>
          <cell r="E1072" t="str">
            <v>Peringia ulvae</v>
          </cell>
          <cell r="F1072" t="str">
            <v>accepted (WoRMS 04/08/2016)</v>
          </cell>
          <cell r="G1072" t="str">
            <v>1</v>
          </cell>
          <cell r="H1072" t="str">
            <v>0</v>
          </cell>
          <cell r="I1072" t="str">
            <v>0</v>
          </cell>
          <cell r="J1072" t="str">
            <v>0</v>
          </cell>
          <cell r="K1072" t="str">
            <v>Non</v>
          </cell>
          <cell r="L1072" t="str">
            <v>151628</v>
          </cell>
          <cell r="M1072">
            <v>31038</v>
          </cell>
        </row>
        <row r="1073">
          <cell r="A1073" t="str">
            <v>Perioculodes longimanus</v>
          </cell>
          <cell r="B1073" t="str">
            <v>Exacte</v>
          </cell>
          <cell r="C1073">
            <v>102915</v>
          </cell>
          <cell r="D1073">
            <v>102915</v>
          </cell>
          <cell r="E1073" t="str">
            <v>Perioculodes longimanus</v>
          </cell>
          <cell r="F1073" t="str">
            <v>accepted (WoRMS 17/01/2017)</v>
          </cell>
          <cell r="G1073" t="str">
            <v>1</v>
          </cell>
          <cell r="H1073" t="str">
            <v>0</v>
          </cell>
          <cell r="I1073" t="str">
            <v>0</v>
          </cell>
          <cell r="J1073" t="str">
            <v>0</v>
          </cell>
          <cell r="K1073" t="str">
            <v>Non</v>
          </cell>
          <cell r="L1073" t="str">
            <v>102915</v>
          </cell>
          <cell r="M1073">
            <v>4297</v>
          </cell>
        </row>
        <row r="1074">
          <cell r="A1074" t="str">
            <v>Perkinsiana socialis</v>
          </cell>
          <cell r="B1074" t="str">
            <v>Non trouvé</v>
          </cell>
        </row>
        <row r="1075">
          <cell r="A1075" t="str">
            <v>Perrierella audouiniana</v>
          </cell>
          <cell r="B1075" t="str">
            <v>Exacte</v>
          </cell>
          <cell r="C1075">
            <v>102710</v>
          </cell>
          <cell r="D1075">
            <v>102710</v>
          </cell>
          <cell r="E1075" t="str">
            <v>Perrierella audouiniana</v>
          </cell>
          <cell r="F1075" t="str">
            <v>accepted (WoRMS 17/01/2017)</v>
          </cell>
          <cell r="G1075" t="str">
            <v>1</v>
          </cell>
          <cell r="H1075" t="str">
            <v>0</v>
          </cell>
          <cell r="I1075" t="str">
            <v>0</v>
          </cell>
          <cell r="J1075" t="str">
            <v>0</v>
          </cell>
          <cell r="K1075" t="str">
            <v>Non</v>
          </cell>
          <cell r="L1075" t="str">
            <v>102710</v>
          </cell>
          <cell r="M1075">
            <v>24808</v>
          </cell>
        </row>
        <row r="1076">
          <cell r="A1076" t="str">
            <v>Pestarella tyrrhena</v>
          </cell>
          <cell r="B1076" t="str">
            <v>Exacte</v>
          </cell>
          <cell r="C1076">
            <v>60007241</v>
          </cell>
          <cell r="D1076">
            <v>60006781</v>
          </cell>
          <cell r="E1076" t="str">
            <v>Pestarella tyrrhena</v>
          </cell>
          <cell r="F1076" t="str">
            <v>accepted (WoRMS 04/08/2016)</v>
          </cell>
          <cell r="G1076" t="str">
            <v>1</v>
          </cell>
          <cell r="H1076" t="str">
            <v>0</v>
          </cell>
          <cell r="I1076" t="str">
            <v>0</v>
          </cell>
          <cell r="J1076" t="str">
            <v>0</v>
          </cell>
          <cell r="K1076" t="str">
            <v>Non</v>
          </cell>
          <cell r="L1076" t="str">
            <v>238027</v>
          </cell>
          <cell r="M1076">
            <v>30723</v>
          </cell>
        </row>
        <row r="1077">
          <cell r="A1077" t="str">
            <v>Petaloproctus</v>
          </cell>
          <cell r="B1077" t="str">
            <v>Exacte</v>
          </cell>
          <cell r="C1077">
            <v>129359</v>
          </cell>
          <cell r="D1077">
            <v>129359</v>
          </cell>
          <cell r="E1077" t="str">
            <v>Petaloproctus</v>
          </cell>
          <cell r="F1077" t="str">
            <v>accepted (WoRMS 04/08/2016)</v>
          </cell>
          <cell r="G1077" t="str">
            <v>1</v>
          </cell>
          <cell r="H1077" t="str">
            <v>0</v>
          </cell>
          <cell r="I1077" t="str">
            <v>0</v>
          </cell>
          <cell r="J1077" t="str">
            <v>0</v>
          </cell>
          <cell r="K1077" t="str">
            <v>Non</v>
          </cell>
          <cell r="L1077" t="str">
            <v>129359</v>
          </cell>
          <cell r="M1077">
            <v>24254</v>
          </cell>
        </row>
        <row r="1078">
          <cell r="A1078" t="str">
            <v>Petaloproctus terricolus</v>
          </cell>
          <cell r="B1078" t="str">
            <v>Exacte</v>
          </cell>
          <cell r="C1078">
            <v>60002886</v>
          </cell>
          <cell r="D1078">
            <v>60002666</v>
          </cell>
          <cell r="E1078" t="str">
            <v>Petaloproctus terricolus</v>
          </cell>
          <cell r="F1078" t="str">
            <v>accepted (WoRMS 04/08/2016)</v>
          </cell>
          <cell r="G1078" t="str">
            <v>1</v>
          </cell>
          <cell r="H1078" t="str">
            <v>0</v>
          </cell>
          <cell r="I1078" t="str">
            <v>0</v>
          </cell>
          <cell r="J1078" t="str">
            <v>0</v>
          </cell>
          <cell r="K1078" t="str">
            <v>Non</v>
          </cell>
          <cell r="L1078" t="str">
            <v>330500</v>
          </cell>
          <cell r="M1078">
            <v>24927</v>
          </cell>
        </row>
        <row r="1079">
          <cell r="A1079" t="str">
            <v>Petta pusilla</v>
          </cell>
          <cell r="B1079" t="str">
            <v>Exacte</v>
          </cell>
          <cell r="C1079">
            <v>130597</v>
          </cell>
          <cell r="D1079">
            <v>130597</v>
          </cell>
          <cell r="E1079" t="str">
            <v>Petta pusilla</v>
          </cell>
          <cell r="F1079" t="str">
            <v>accepted (WoRMS 04/08/2016)</v>
          </cell>
          <cell r="G1079" t="str">
            <v>1</v>
          </cell>
          <cell r="H1079" t="str">
            <v>0</v>
          </cell>
          <cell r="I1079" t="str">
            <v>0</v>
          </cell>
          <cell r="J1079" t="str">
            <v>0</v>
          </cell>
          <cell r="K1079" t="str">
            <v>Non</v>
          </cell>
          <cell r="L1079" t="str">
            <v>130597</v>
          </cell>
          <cell r="M1079">
            <v>29284</v>
          </cell>
        </row>
        <row r="1080">
          <cell r="A1080" t="str">
            <v>Phallusia mammillata</v>
          </cell>
          <cell r="B1080" t="str">
            <v>Exacte</v>
          </cell>
          <cell r="C1080">
            <v>103724</v>
          </cell>
          <cell r="D1080">
            <v>103724</v>
          </cell>
          <cell r="E1080" t="str">
            <v>Phallusia mammillata</v>
          </cell>
          <cell r="F1080" t="str">
            <v>accepted (WoRMS 17/01/2017)</v>
          </cell>
          <cell r="G1080" t="str">
            <v>1</v>
          </cell>
          <cell r="H1080" t="str">
            <v>0</v>
          </cell>
          <cell r="I1080" t="str">
            <v>0</v>
          </cell>
          <cell r="J1080" t="str">
            <v>0</v>
          </cell>
          <cell r="K1080" t="str">
            <v>Non</v>
          </cell>
          <cell r="L1080" t="str">
            <v>103724</v>
          </cell>
          <cell r="M1080">
            <v>29399</v>
          </cell>
        </row>
        <row r="1081">
          <cell r="A1081" t="str">
            <v>Phascolion (Phascolion) strombus strombus</v>
          </cell>
          <cell r="B1081" t="str">
            <v>Exacte</v>
          </cell>
          <cell r="C1081">
            <v>60003954</v>
          </cell>
          <cell r="D1081">
            <v>60003634</v>
          </cell>
          <cell r="E1081" t="str">
            <v>Phascolion (Phascolion) strombus strombus</v>
          </cell>
          <cell r="F1081" t="str">
            <v>Changement de taxon référent suite à passage de l'ancien taxon référent en synonyme (WoRMS 04/06/2015)</v>
          </cell>
          <cell r="G1081" t="str">
            <v>1</v>
          </cell>
          <cell r="H1081" t="str">
            <v>0</v>
          </cell>
          <cell r="I1081" t="str">
            <v>0</v>
          </cell>
          <cell r="J1081" t="str">
            <v>0</v>
          </cell>
          <cell r="K1081" t="str">
            <v>Non</v>
          </cell>
          <cell r="L1081" t="str">
            <v>410749</v>
          </cell>
          <cell r="M1081">
            <v>25360</v>
          </cell>
        </row>
        <row r="1082">
          <cell r="A1082" t="str">
            <v>Phascolosoma (Phascolosoma) granulatum</v>
          </cell>
          <cell r="B1082" t="str">
            <v>Exacte</v>
          </cell>
          <cell r="C1082">
            <v>136080</v>
          </cell>
          <cell r="D1082">
            <v>136080</v>
          </cell>
          <cell r="E1082" t="str">
            <v>Phascolosoma (Phascolosoma) granulatum</v>
          </cell>
          <cell r="F1082" t="str">
            <v>accepted (WoRMS 04/08/2016)</v>
          </cell>
          <cell r="G1082" t="str">
            <v>1</v>
          </cell>
          <cell r="H1082" t="str">
            <v>0</v>
          </cell>
          <cell r="I1082" t="str">
            <v>0</v>
          </cell>
          <cell r="J1082" t="str">
            <v>0</v>
          </cell>
          <cell r="K1082" t="str">
            <v>Non</v>
          </cell>
          <cell r="L1082" t="str">
            <v>136080</v>
          </cell>
          <cell r="M1082">
            <v>25033</v>
          </cell>
        </row>
        <row r="1083">
          <cell r="A1083" t="str">
            <v>Phaxas pellucidus</v>
          </cell>
          <cell r="B1083" t="str">
            <v>Exacte</v>
          </cell>
          <cell r="C1083">
            <v>140737</v>
          </cell>
          <cell r="D1083">
            <v>140737</v>
          </cell>
          <cell r="E1083" t="str">
            <v>Phaxas pellucidus</v>
          </cell>
          <cell r="F1083" t="str">
            <v>accepted (WoRMS 04/08/2016)</v>
          </cell>
          <cell r="G1083" t="str">
            <v>1</v>
          </cell>
          <cell r="H1083" t="str">
            <v>0</v>
          </cell>
          <cell r="I1083" t="str">
            <v>0</v>
          </cell>
          <cell r="J1083" t="str">
            <v>0</v>
          </cell>
          <cell r="K1083" t="str">
            <v>Non</v>
          </cell>
          <cell r="L1083" t="str">
            <v>140737</v>
          </cell>
          <cell r="M1083">
            <v>23878</v>
          </cell>
        </row>
        <row r="1084">
          <cell r="A1084" t="str">
            <v>Pherusa monilifera</v>
          </cell>
          <cell r="B1084" t="str">
            <v>Exacte</v>
          </cell>
          <cell r="C1084">
            <v>130112</v>
          </cell>
          <cell r="D1084">
            <v>130112</v>
          </cell>
          <cell r="E1084" t="str">
            <v>Pherusa monilifera</v>
          </cell>
          <cell r="F1084" t="str">
            <v>accepted (WoRMS 04/08/2016)</v>
          </cell>
          <cell r="G1084" t="str">
            <v>1</v>
          </cell>
          <cell r="H1084" t="str">
            <v>0</v>
          </cell>
          <cell r="I1084" t="str">
            <v>0</v>
          </cell>
          <cell r="J1084" t="str">
            <v>0</v>
          </cell>
          <cell r="K1084" t="str">
            <v>Non</v>
          </cell>
          <cell r="L1084" t="str">
            <v>130112</v>
          </cell>
          <cell r="M1084">
            <v>24814</v>
          </cell>
        </row>
        <row r="1085">
          <cell r="A1085" t="str">
            <v>Pherusa plumosa</v>
          </cell>
          <cell r="B1085" t="str">
            <v>Exacte</v>
          </cell>
          <cell r="C1085">
            <v>130113</v>
          </cell>
          <cell r="D1085">
            <v>130113</v>
          </cell>
          <cell r="E1085" t="str">
            <v>Pherusa plumosa</v>
          </cell>
          <cell r="F1085" t="str">
            <v>accepted (WoRMS 04/08/2016)</v>
          </cell>
          <cell r="G1085" t="str">
            <v>1</v>
          </cell>
          <cell r="H1085" t="str">
            <v>0</v>
          </cell>
          <cell r="I1085" t="str">
            <v>0</v>
          </cell>
          <cell r="J1085" t="str">
            <v>0</v>
          </cell>
          <cell r="K1085" t="str">
            <v>Non</v>
          </cell>
          <cell r="L1085" t="str">
            <v>130113</v>
          </cell>
          <cell r="M1085">
            <v>24815</v>
          </cell>
        </row>
        <row r="1086">
          <cell r="A1086" t="str">
            <v>Philine</v>
          </cell>
          <cell r="B1086" t="str">
            <v>Exacte</v>
          </cell>
          <cell r="C1086">
            <v>138339</v>
          </cell>
          <cell r="D1086">
            <v>138339</v>
          </cell>
          <cell r="E1086" t="str">
            <v>Philine</v>
          </cell>
          <cell r="F1086" t="str">
            <v>accepted (WoRMS 04/08/2016)</v>
          </cell>
          <cell r="G1086" t="str">
            <v>1</v>
          </cell>
          <cell r="H1086" t="str">
            <v>0</v>
          </cell>
          <cell r="I1086" t="str">
            <v>0</v>
          </cell>
          <cell r="J1086" t="str">
            <v>0</v>
          </cell>
          <cell r="K1086" t="str">
            <v>Non</v>
          </cell>
          <cell r="L1086" t="str">
            <v>138339</v>
          </cell>
          <cell r="M1086">
            <v>23879</v>
          </cell>
        </row>
        <row r="1087">
          <cell r="A1087" t="str">
            <v>Philine aperta</v>
          </cell>
          <cell r="B1087" t="str">
            <v>Exacte</v>
          </cell>
          <cell r="C1087">
            <v>140744</v>
          </cell>
          <cell r="D1087">
            <v>140744</v>
          </cell>
          <cell r="E1087" t="str">
            <v>Philine aperta</v>
          </cell>
          <cell r="F1087" t="str">
            <v>accepted (WoRMS 04/08/2016)</v>
          </cell>
          <cell r="G1087" t="str">
            <v>1</v>
          </cell>
          <cell r="H1087" t="str">
            <v>0</v>
          </cell>
          <cell r="I1087" t="str">
            <v>0</v>
          </cell>
          <cell r="J1087" t="str">
            <v>0</v>
          </cell>
          <cell r="K1087" t="str">
            <v>Non</v>
          </cell>
          <cell r="L1087" t="str">
            <v>140744</v>
          </cell>
          <cell r="M1087">
            <v>24259</v>
          </cell>
        </row>
        <row r="1088">
          <cell r="A1088" t="str">
            <v>Philine punctata</v>
          </cell>
          <cell r="B1088" t="str">
            <v>Non trouvé</v>
          </cell>
        </row>
        <row r="1089">
          <cell r="A1089" t="str">
            <v>Philocheras</v>
          </cell>
          <cell r="B1089" t="str">
            <v>Exacte</v>
          </cell>
          <cell r="C1089">
            <v>107010</v>
          </cell>
          <cell r="D1089">
            <v>107010</v>
          </cell>
          <cell r="E1089" t="str">
            <v>Philocheras</v>
          </cell>
          <cell r="F1089" t="str">
            <v>accepted (WoRMS 17/01/2017)</v>
          </cell>
          <cell r="G1089" t="str">
            <v>1</v>
          </cell>
          <cell r="H1089" t="str">
            <v>0</v>
          </cell>
          <cell r="I1089" t="str">
            <v>0</v>
          </cell>
          <cell r="J1089" t="str">
            <v>0</v>
          </cell>
          <cell r="K1089" t="str">
            <v>Non</v>
          </cell>
          <cell r="L1089" t="str">
            <v>107010</v>
          </cell>
          <cell r="M1089">
            <v>3836</v>
          </cell>
        </row>
        <row r="1090">
          <cell r="A1090" t="str">
            <v>Philocheras bispinosus bispinosus</v>
          </cell>
          <cell r="B1090" t="str">
            <v>Exacte</v>
          </cell>
          <cell r="C1090">
            <v>108207</v>
          </cell>
          <cell r="D1090">
            <v>60013248</v>
          </cell>
          <cell r="E1090" t="str">
            <v>Philocheras bispinosus bispinosus</v>
          </cell>
          <cell r="F1090" t="str">
            <v>accepted (WoRMS 23/08/2016)</v>
          </cell>
          <cell r="G1090" t="str">
            <v>1</v>
          </cell>
          <cell r="H1090" t="str">
            <v>0</v>
          </cell>
          <cell r="I1090" t="str">
            <v>0</v>
          </cell>
          <cell r="J1090" t="str">
            <v>0</v>
          </cell>
          <cell r="K1090" t="str">
            <v>Non</v>
          </cell>
          <cell r="L1090" t="str">
            <v>108207</v>
          </cell>
          <cell r="M1090">
            <v>3838</v>
          </cell>
        </row>
        <row r="1091">
          <cell r="A1091" t="str">
            <v>Philocheras fasciatus</v>
          </cell>
          <cell r="B1091" t="str">
            <v>Exacte</v>
          </cell>
          <cell r="C1091">
            <v>107559</v>
          </cell>
          <cell r="D1091">
            <v>107559</v>
          </cell>
          <cell r="E1091" t="str">
            <v>Philocheras fasciatus</v>
          </cell>
          <cell r="F1091" t="str">
            <v>accepted (WoRMS 04/08/2016)</v>
          </cell>
          <cell r="G1091" t="str">
            <v>1</v>
          </cell>
          <cell r="H1091" t="str">
            <v>0</v>
          </cell>
          <cell r="I1091" t="str">
            <v>0</v>
          </cell>
          <cell r="J1091" t="str">
            <v>0</v>
          </cell>
          <cell r="K1091" t="str">
            <v>Non</v>
          </cell>
          <cell r="L1091" t="str">
            <v>107559</v>
          </cell>
          <cell r="M1091">
            <v>3840</v>
          </cell>
        </row>
        <row r="1092">
          <cell r="A1092" t="str">
            <v>Philocheras sculptus</v>
          </cell>
          <cell r="B1092" t="str">
            <v>Exacte</v>
          </cell>
          <cell r="C1092">
            <v>107561</v>
          </cell>
          <cell r="D1092">
            <v>107561</v>
          </cell>
          <cell r="E1092" t="str">
            <v>Philocheras sculptus</v>
          </cell>
          <cell r="F1092" t="str">
            <v>accepted (WoRMS 04/08/2016)</v>
          </cell>
          <cell r="G1092" t="str">
            <v>1</v>
          </cell>
          <cell r="H1092" t="str">
            <v>0</v>
          </cell>
          <cell r="I1092" t="str">
            <v>0</v>
          </cell>
          <cell r="J1092" t="str">
            <v>0</v>
          </cell>
          <cell r="K1092" t="str">
            <v>Non</v>
          </cell>
          <cell r="L1092" t="str">
            <v>107561</v>
          </cell>
          <cell r="M1092">
            <v>3841</v>
          </cell>
        </row>
        <row r="1093">
          <cell r="A1093" t="str">
            <v>Philocheras trispinosus</v>
          </cell>
          <cell r="B1093" t="str">
            <v>Exacte</v>
          </cell>
          <cell r="C1093">
            <v>107562</v>
          </cell>
          <cell r="D1093">
            <v>107562</v>
          </cell>
          <cell r="E1093" t="str">
            <v>Philocheras trispinosus</v>
          </cell>
          <cell r="F1093" t="str">
            <v>accepted (WoRMS 04/08/2016)</v>
          </cell>
          <cell r="G1093" t="str">
            <v>1</v>
          </cell>
          <cell r="H1093" t="str">
            <v>0</v>
          </cell>
          <cell r="I1093" t="str">
            <v>0</v>
          </cell>
          <cell r="J1093" t="str">
            <v>0</v>
          </cell>
          <cell r="K1093" t="str">
            <v>Non</v>
          </cell>
          <cell r="L1093" t="str">
            <v>107562</v>
          </cell>
          <cell r="M1093">
            <v>3842</v>
          </cell>
        </row>
        <row r="1094">
          <cell r="A1094" t="str">
            <v>Pholis gunnellus</v>
          </cell>
          <cell r="B1094" t="str">
            <v>Exacte</v>
          </cell>
          <cell r="C1094">
            <v>126996</v>
          </cell>
          <cell r="D1094">
            <v>126996</v>
          </cell>
          <cell r="E1094" t="str">
            <v>Pholis gunnellus</v>
          </cell>
          <cell r="F1094" t="str">
            <v>accepted (WoRMS 04/08/2016)</v>
          </cell>
          <cell r="G1094" t="str">
            <v>1</v>
          </cell>
          <cell r="H1094" t="str">
            <v>0</v>
          </cell>
          <cell r="I1094" t="str">
            <v>0</v>
          </cell>
          <cell r="J1094" t="str">
            <v>0</v>
          </cell>
          <cell r="K1094" t="str">
            <v>Non</v>
          </cell>
          <cell r="L1094" t="str">
            <v>126996</v>
          </cell>
          <cell r="M1094">
            <v>2200</v>
          </cell>
        </row>
        <row r="1095">
          <cell r="A1095" t="str">
            <v>Pholoe</v>
          </cell>
          <cell r="B1095" t="str">
            <v>Exacte</v>
          </cell>
          <cell r="C1095">
            <v>129439</v>
          </cell>
          <cell r="D1095">
            <v>129439</v>
          </cell>
          <cell r="E1095" t="str">
            <v>Pholoe</v>
          </cell>
          <cell r="F1095" t="str">
            <v>accepted (WoRMS 04/08/2016)</v>
          </cell>
          <cell r="G1095" t="str">
            <v>1</v>
          </cell>
          <cell r="H1095" t="str">
            <v>0</v>
          </cell>
          <cell r="I1095" t="str">
            <v>0</v>
          </cell>
          <cell r="J1095" t="str">
            <v>0</v>
          </cell>
          <cell r="K1095" t="str">
            <v>Non</v>
          </cell>
          <cell r="L1095" t="str">
            <v>129439</v>
          </cell>
          <cell r="M1095">
            <v>25212</v>
          </cell>
        </row>
        <row r="1096">
          <cell r="A1096" t="str">
            <v>Pholoe baltica</v>
          </cell>
          <cell r="B1096" t="str">
            <v>Exacte</v>
          </cell>
          <cell r="C1096">
            <v>130599</v>
          </cell>
          <cell r="D1096">
            <v>130599</v>
          </cell>
          <cell r="E1096" t="str">
            <v>Pholoe baltica</v>
          </cell>
          <cell r="F1096" t="str">
            <v>accepted (WoRMS 04/08/2016)</v>
          </cell>
          <cell r="G1096" t="str">
            <v>1</v>
          </cell>
          <cell r="H1096" t="str">
            <v>0</v>
          </cell>
          <cell r="I1096" t="str">
            <v>0</v>
          </cell>
          <cell r="J1096" t="str">
            <v>0</v>
          </cell>
          <cell r="K1096" t="str">
            <v>Non</v>
          </cell>
          <cell r="L1096" t="str">
            <v>130599</v>
          </cell>
          <cell r="M1096">
            <v>25361</v>
          </cell>
        </row>
        <row r="1097">
          <cell r="A1097" t="str">
            <v>Pholoe inornata</v>
          </cell>
          <cell r="B1097" t="str">
            <v>Exacte</v>
          </cell>
          <cell r="C1097">
            <v>130601</v>
          </cell>
          <cell r="D1097">
            <v>130601</v>
          </cell>
          <cell r="E1097" t="str">
            <v>Pholoe inornata</v>
          </cell>
          <cell r="F1097" t="str">
            <v>accepted (WoRMS 04/08/2016)</v>
          </cell>
          <cell r="G1097" t="str">
            <v>1</v>
          </cell>
          <cell r="H1097" t="str">
            <v>0</v>
          </cell>
          <cell r="I1097" t="str">
            <v>0</v>
          </cell>
          <cell r="J1097" t="str">
            <v>0</v>
          </cell>
          <cell r="K1097" t="str">
            <v>Non</v>
          </cell>
          <cell r="L1097" t="str">
            <v>130601</v>
          </cell>
          <cell r="M1097">
            <v>25364</v>
          </cell>
        </row>
        <row r="1098">
          <cell r="A1098" t="str">
            <v>Phorcus lineatus</v>
          </cell>
          <cell r="B1098" t="str">
            <v>Exacte</v>
          </cell>
          <cell r="C1098">
            <v>689176</v>
          </cell>
          <cell r="D1098">
            <v>689176</v>
          </cell>
          <cell r="E1098" t="str">
            <v>Phorcus lineatus</v>
          </cell>
          <cell r="F1098" t="str">
            <v>accepted (WoRMS 04/08/2016)</v>
          </cell>
          <cell r="G1098" t="str">
            <v>1</v>
          </cell>
          <cell r="H1098" t="str">
            <v>0</v>
          </cell>
          <cell r="I1098" t="str">
            <v>0</v>
          </cell>
          <cell r="J1098" t="str">
            <v>0</v>
          </cell>
          <cell r="K1098" t="str">
            <v>Non</v>
          </cell>
          <cell r="L1098" t="str">
            <v>689176</v>
          </cell>
          <cell r="M1098">
            <v>33889</v>
          </cell>
        </row>
        <row r="1099">
          <cell r="A1099" t="str">
            <v>Phoronis</v>
          </cell>
          <cell r="B1099" t="str">
            <v>Exacte</v>
          </cell>
          <cell r="C1099">
            <v>128545</v>
          </cell>
          <cell r="D1099">
            <v>128545</v>
          </cell>
          <cell r="E1099" t="str">
            <v>Phoronis</v>
          </cell>
          <cell r="F1099" t="str">
            <v>accepted (WoRMS 06/08/2016)</v>
          </cell>
          <cell r="G1099" t="str">
            <v>1</v>
          </cell>
          <cell r="H1099" t="str">
            <v>0</v>
          </cell>
          <cell r="I1099" t="str">
            <v>0</v>
          </cell>
          <cell r="J1099" t="str">
            <v>0</v>
          </cell>
          <cell r="K1099" t="str">
            <v>Non</v>
          </cell>
          <cell r="L1099" t="str">
            <v>128545</v>
          </cell>
          <cell r="M1099">
            <v>4614</v>
          </cell>
        </row>
        <row r="1100">
          <cell r="A1100" t="str">
            <v>Phoronis muelleri</v>
          </cell>
          <cell r="B1100" t="str">
            <v>Exacte</v>
          </cell>
          <cell r="C1100">
            <v>128549</v>
          </cell>
          <cell r="D1100">
            <v>128549</v>
          </cell>
          <cell r="E1100" t="str">
            <v>Phoronis muelleri</v>
          </cell>
          <cell r="F1100" t="str">
            <v>accepted (WoRMS 04/08/2016)</v>
          </cell>
          <cell r="G1100" t="str">
            <v>1</v>
          </cell>
          <cell r="H1100" t="str">
            <v>0</v>
          </cell>
          <cell r="I1100" t="str">
            <v>0</v>
          </cell>
          <cell r="J1100" t="str">
            <v>0</v>
          </cell>
          <cell r="K1100" t="str">
            <v>Non</v>
          </cell>
          <cell r="L1100" t="str">
            <v>128549</v>
          </cell>
          <cell r="M1100">
            <v>23000</v>
          </cell>
        </row>
        <row r="1101">
          <cell r="A1101" t="str">
            <v>Phoronis ovalis</v>
          </cell>
          <cell r="B1101" t="str">
            <v>Exacte</v>
          </cell>
          <cell r="C1101">
            <v>128550</v>
          </cell>
          <cell r="D1101">
            <v>128550</v>
          </cell>
          <cell r="E1101" t="str">
            <v>Phoronis ovalis</v>
          </cell>
          <cell r="F1101" t="str">
            <v>accepted (WoRMS 04/08/2016)</v>
          </cell>
          <cell r="G1101" t="str">
            <v>1</v>
          </cell>
          <cell r="H1101" t="str">
            <v>0</v>
          </cell>
          <cell r="I1101" t="str">
            <v>0</v>
          </cell>
          <cell r="J1101" t="str">
            <v>0</v>
          </cell>
          <cell r="K1101" t="str">
            <v>Non</v>
          </cell>
          <cell r="L1101" t="str">
            <v>128550</v>
          </cell>
          <cell r="M1101">
            <v>26131</v>
          </cell>
        </row>
        <row r="1102">
          <cell r="A1102" t="str">
            <v>Phoronis psammophila</v>
          </cell>
          <cell r="B1102" t="str">
            <v>Exacte</v>
          </cell>
          <cell r="C1102">
            <v>128552</v>
          </cell>
          <cell r="D1102">
            <v>128552</v>
          </cell>
          <cell r="E1102" t="str">
            <v>Phoronis psammophila</v>
          </cell>
          <cell r="F1102" t="str">
            <v>accepted (WoRMS 04/08/2016)</v>
          </cell>
          <cell r="G1102" t="str">
            <v>1</v>
          </cell>
          <cell r="H1102" t="str">
            <v>0</v>
          </cell>
          <cell r="I1102" t="str">
            <v>0</v>
          </cell>
          <cell r="J1102" t="str">
            <v>0</v>
          </cell>
          <cell r="K1102" t="str">
            <v>Non</v>
          </cell>
          <cell r="L1102" t="str">
            <v>128552</v>
          </cell>
          <cell r="M1102">
            <v>23001</v>
          </cell>
        </row>
        <row r="1103">
          <cell r="A1103" t="str">
            <v>Photis longicaudata</v>
          </cell>
          <cell r="B1103" t="str">
            <v>Exacte</v>
          </cell>
          <cell r="C1103">
            <v>102383</v>
          </cell>
          <cell r="D1103">
            <v>102383</v>
          </cell>
          <cell r="E1103" t="str">
            <v>Photis longicaudata</v>
          </cell>
          <cell r="F1103" t="str">
            <v>accepted (WoRMS 17/01/2017)</v>
          </cell>
          <cell r="G1103" t="str">
            <v>1</v>
          </cell>
          <cell r="H1103" t="str">
            <v>0</v>
          </cell>
          <cell r="I1103" t="str">
            <v>0</v>
          </cell>
          <cell r="J1103" t="str">
            <v>0</v>
          </cell>
          <cell r="K1103" t="str">
            <v>Non</v>
          </cell>
          <cell r="L1103" t="str">
            <v>102383</v>
          </cell>
          <cell r="M1103">
            <v>24260</v>
          </cell>
        </row>
        <row r="1104">
          <cell r="A1104" t="str">
            <v>Phoxichilidium femoratum</v>
          </cell>
          <cell r="B1104" t="str">
            <v>Exacte</v>
          </cell>
          <cell r="C1104">
            <v>134741</v>
          </cell>
          <cell r="D1104">
            <v>134741</v>
          </cell>
          <cell r="E1104" t="str">
            <v>Phoxichilidium femoratum</v>
          </cell>
          <cell r="F1104" t="str">
            <v>accepted (WoRMS 04/08/2016)</v>
          </cell>
          <cell r="G1104" t="str">
            <v>1</v>
          </cell>
          <cell r="H1104" t="str">
            <v>0</v>
          </cell>
          <cell r="I1104" t="str">
            <v>0</v>
          </cell>
          <cell r="J1104" t="str">
            <v>0</v>
          </cell>
          <cell r="K1104" t="str">
            <v>Non</v>
          </cell>
          <cell r="L1104" t="str">
            <v>134741</v>
          </cell>
          <cell r="M1104">
            <v>38819</v>
          </cell>
        </row>
        <row r="1105">
          <cell r="A1105" t="str">
            <v>Phoxocephalus holbolli</v>
          </cell>
          <cell r="B1105" t="str">
            <v>Exacte</v>
          </cell>
          <cell r="C1105">
            <v>102989</v>
          </cell>
          <cell r="D1105">
            <v>102989</v>
          </cell>
          <cell r="E1105" t="str">
            <v>Phoxocephalus holbolli</v>
          </cell>
          <cell r="F1105" t="str">
            <v>accepted (WoRMS 17/01/2017)</v>
          </cell>
          <cell r="G1105" t="str">
            <v>1</v>
          </cell>
          <cell r="H1105" t="str">
            <v>0</v>
          </cell>
          <cell r="I1105" t="str">
            <v>0</v>
          </cell>
          <cell r="J1105" t="str">
            <v>0</v>
          </cell>
          <cell r="K1105" t="str">
            <v>Non</v>
          </cell>
          <cell r="L1105" t="str">
            <v>102989</v>
          </cell>
          <cell r="M1105">
            <v>29362</v>
          </cell>
        </row>
        <row r="1106">
          <cell r="A1106" t="str">
            <v>Phtisica marina</v>
          </cell>
          <cell r="B1106" t="str">
            <v>Exacte</v>
          </cell>
          <cell r="C1106">
            <v>101864</v>
          </cell>
          <cell r="D1106">
            <v>101864</v>
          </cell>
          <cell r="E1106" t="str">
            <v>Phtisica marina</v>
          </cell>
          <cell r="F1106" t="str">
            <v>accepted (WoRMS 17/01/2017)</v>
          </cell>
          <cell r="G1106" t="str">
            <v>1</v>
          </cell>
          <cell r="H1106" t="str">
            <v>0</v>
          </cell>
          <cell r="I1106" t="str">
            <v>0</v>
          </cell>
          <cell r="J1106" t="str">
            <v>0</v>
          </cell>
          <cell r="K1106" t="str">
            <v>Non</v>
          </cell>
          <cell r="L1106" t="str">
            <v>101864</v>
          </cell>
          <cell r="M1106">
            <v>4071</v>
          </cell>
        </row>
        <row r="1107">
          <cell r="A1107" t="str">
            <v>Phyllochaetopterus</v>
          </cell>
          <cell r="B1107" t="str">
            <v>Exacte</v>
          </cell>
          <cell r="C1107">
            <v>129232</v>
          </cell>
          <cell r="D1107">
            <v>129232</v>
          </cell>
          <cell r="E1107" t="str">
            <v>Phyllochaetopterus</v>
          </cell>
          <cell r="F1107" t="str">
            <v>accepted (WoRMS 04/08/2016)</v>
          </cell>
          <cell r="G1107" t="str">
            <v>1</v>
          </cell>
          <cell r="H1107" t="str">
            <v>0</v>
          </cell>
          <cell r="I1107" t="str">
            <v>0</v>
          </cell>
          <cell r="J1107" t="str">
            <v>0</v>
          </cell>
          <cell r="K1107" t="str">
            <v>Non</v>
          </cell>
          <cell r="L1107" t="str">
            <v>129232</v>
          </cell>
          <cell r="M1107">
            <v>24817</v>
          </cell>
        </row>
        <row r="1108">
          <cell r="A1108" t="str">
            <v>Phyllochaetopterus sp1</v>
          </cell>
          <cell r="B1108" t="str">
            <v>Exacte</v>
          </cell>
          <cell r="C1108">
            <v>60000573</v>
          </cell>
          <cell r="D1108">
            <v>60000493</v>
          </cell>
          <cell r="E1108" t="str">
            <v>Phyllochaetopterus sp1</v>
          </cell>
          <cell r="F1108" t="str">
            <v>Taxon provisoire pour la reprise des données de la base MARBEN. (16/01/2017)</v>
          </cell>
          <cell r="G1108" t="str">
            <v>1</v>
          </cell>
          <cell r="H1108" t="str">
            <v>1</v>
          </cell>
          <cell r="I1108" t="str">
            <v>0</v>
          </cell>
          <cell r="J1108" t="str">
            <v>0</v>
          </cell>
          <cell r="K1108" t="str">
            <v>Non</v>
          </cell>
        </row>
        <row r="1108">
          <cell r="M1108">
            <v>60000573</v>
          </cell>
        </row>
        <row r="1109">
          <cell r="A1109" t="str">
            <v>Phyllodoce</v>
          </cell>
          <cell r="B1109" t="str">
            <v>Exacte</v>
          </cell>
          <cell r="C1109">
            <v>129455</v>
          </cell>
          <cell r="D1109">
            <v>129455</v>
          </cell>
          <cell r="E1109" t="str">
            <v>Phyllodoce</v>
          </cell>
          <cell r="F1109" t="str">
            <v>accepted (WoRMS 04/08/2016)</v>
          </cell>
          <cell r="G1109" t="str">
            <v>1</v>
          </cell>
          <cell r="H1109" t="str">
            <v>0</v>
          </cell>
          <cell r="I1109" t="str">
            <v>0</v>
          </cell>
          <cell r="J1109" t="str">
            <v>0</v>
          </cell>
          <cell r="K1109" t="str">
            <v>Non</v>
          </cell>
          <cell r="L1109" t="str">
            <v>129455</v>
          </cell>
          <cell r="M1109">
            <v>23549</v>
          </cell>
        </row>
        <row r="1110">
          <cell r="A1110" t="str">
            <v>Phyllodoce citrina</v>
          </cell>
          <cell r="B1110" t="str">
            <v>Exacte</v>
          </cell>
          <cell r="C1110">
            <v>130666</v>
          </cell>
          <cell r="D1110">
            <v>130666</v>
          </cell>
          <cell r="E1110" t="str">
            <v>Phyllodoce citrina</v>
          </cell>
          <cell r="F1110" t="str">
            <v>accepted (WoRMS 04/08/2016)</v>
          </cell>
          <cell r="G1110" t="str">
            <v>1</v>
          </cell>
          <cell r="H1110" t="str">
            <v>0</v>
          </cell>
          <cell r="I1110" t="str">
            <v>0</v>
          </cell>
          <cell r="J1110" t="str">
            <v>0</v>
          </cell>
          <cell r="K1110" t="str">
            <v>Non</v>
          </cell>
          <cell r="L1110" t="str">
            <v>130666</v>
          </cell>
          <cell r="M1110">
            <v>26129</v>
          </cell>
        </row>
        <row r="1111">
          <cell r="A1111" t="str">
            <v>Phyllodoce lamelligera</v>
          </cell>
          <cell r="B1111" t="str">
            <v>Exacte</v>
          </cell>
          <cell r="C1111">
            <v>130669</v>
          </cell>
          <cell r="D1111">
            <v>130669</v>
          </cell>
          <cell r="E1111" t="str">
            <v>Phyllodoce lamelligera</v>
          </cell>
          <cell r="F1111" t="str">
            <v>accepted (WoRMS 04/08/2016)</v>
          </cell>
          <cell r="G1111" t="str">
            <v>1</v>
          </cell>
          <cell r="H1111" t="str">
            <v>0</v>
          </cell>
          <cell r="I1111" t="str">
            <v>0</v>
          </cell>
          <cell r="J1111" t="str">
            <v>0</v>
          </cell>
          <cell r="K1111" t="str">
            <v>Non</v>
          </cell>
          <cell r="L1111" t="str">
            <v>130669</v>
          </cell>
          <cell r="M1111">
            <v>23002</v>
          </cell>
        </row>
        <row r="1112">
          <cell r="A1112" t="str">
            <v>Phyllodoce laminosa</v>
          </cell>
          <cell r="B1112" t="str">
            <v>Exacte</v>
          </cell>
          <cell r="C1112">
            <v>130670</v>
          </cell>
          <cell r="D1112">
            <v>130670</v>
          </cell>
          <cell r="E1112" t="str">
            <v>Phyllodoce laminosa</v>
          </cell>
          <cell r="F1112" t="str">
            <v>accepted (WoRMS 04/08/2016)</v>
          </cell>
          <cell r="G1112" t="str">
            <v>1</v>
          </cell>
          <cell r="H1112" t="str">
            <v>0</v>
          </cell>
          <cell r="I1112" t="str">
            <v>0</v>
          </cell>
          <cell r="J1112" t="str">
            <v>0</v>
          </cell>
          <cell r="K1112" t="str">
            <v>Non</v>
          </cell>
          <cell r="L1112" t="str">
            <v>130670</v>
          </cell>
          <cell r="M1112">
            <v>23003</v>
          </cell>
        </row>
        <row r="1113">
          <cell r="A1113" t="str">
            <v>Phyllodoce lineata</v>
          </cell>
          <cell r="B1113" t="str">
            <v>Exacte</v>
          </cell>
          <cell r="C1113">
            <v>60002712</v>
          </cell>
          <cell r="D1113">
            <v>60002582</v>
          </cell>
          <cell r="E1113" t="str">
            <v>Phyllodoce lineata</v>
          </cell>
          <cell r="F1113" t="str">
            <v>accepted (WoRMS 04/08/2016)</v>
          </cell>
          <cell r="G1113" t="str">
            <v>1</v>
          </cell>
          <cell r="H1113" t="str">
            <v>0</v>
          </cell>
          <cell r="I1113" t="str">
            <v>0</v>
          </cell>
          <cell r="J1113" t="str">
            <v>0</v>
          </cell>
          <cell r="K1113" t="str">
            <v>Non</v>
          </cell>
          <cell r="L1113" t="str">
            <v>334508</v>
          </cell>
          <cell r="M1113">
            <v>31384</v>
          </cell>
        </row>
        <row r="1114">
          <cell r="A1114" t="str">
            <v>Phyllodoce longipes</v>
          </cell>
          <cell r="B1114" t="str">
            <v>Exacte</v>
          </cell>
          <cell r="C1114">
            <v>130673</v>
          </cell>
          <cell r="D1114">
            <v>130673</v>
          </cell>
          <cell r="E1114" t="str">
            <v>Phyllodoce longipes</v>
          </cell>
          <cell r="F1114" t="str">
            <v>accepted (WoRMS 04/08/2016)</v>
          </cell>
          <cell r="G1114" t="str">
            <v>1</v>
          </cell>
          <cell r="H1114" t="str">
            <v>0</v>
          </cell>
          <cell r="I1114" t="str">
            <v>0</v>
          </cell>
          <cell r="J1114" t="str">
            <v>0</v>
          </cell>
          <cell r="K1114" t="str">
            <v>Non</v>
          </cell>
          <cell r="L1114" t="str">
            <v>130673</v>
          </cell>
          <cell r="M1114">
            <v>23004</v>
          </cell>
        </row>
        <row r="1115">
          <cell r="A1115" t="str">
            <v>Phyllodoce maculata</v>
          </cell>
          <cell r="B1115" t="str">
            <v>Exacte</v>
          </cell>
          <cell r="C1115">
            <v>60002713</v>
          </cell>
          <cell r="D1115">
            <v>60002583</v>
          </cell>
          <cell r="E1115" t="str">
            <v>Phyllodoce maculata</v>
          </cell>
          <cell r="F1115" t="str">
            <v>accepted (WoRMS 04/08/2016)</v>
          </cell>
          <cell r="G1115" t="str">
            <v>1</v>
          </cell>
          <cell r="H1115" t="str">
            <v>0</v>
          </cell>
          <cell r="I1115" t="str">
            <v>0</v>
          </cell>
          <cell r="J1115" t="str">
            <v>0</v>
          </cell>
          <cell r="K1115" t="str">
            <v>Non</v>
          </cell>
          <cell r="L1115" t="str">
            <v>334510</v>
          </cell>
          <cell r="M1115">
            <v>31449</v>
          </cell>
        </row>
        <row r="1116">
          <cell r="A1116" t="str">
            <v>Phyllodoce madeirensis</v>
          </cell>
          <cell r="B1116" t="str">
            <v>Exacte</v>
          </cell>
          <cell r="C1116">
            <v>130677</v>
          </cell>
          <cell r="D1116">
            <v>130677</v>
          </cell>
          <cell r="E1116" t="str">
            <v>Phyllodoce madeirensis</v>
          </cell>
          <cell r="F1116" t="str">
            <v>accepted (WoRMS 04/08/2016)</v>
          </cell>
          <cell r="G1116" t="str">
            <v>1</v>
          </cell>
          <cell r="H1116" t="str">
            <v>0</v>
          </cell>
          <cell r="I1116" t="str">
            <v>0</v>
          </cell>
          <cell r="J1116" t="str">
            <v>0</v>
          </cell>
          <cell r="K1116" t="str">
            <v>Non</v>
          </cell>
          <cell r="L1116" t="str">
            <v>130677</v>
          </cell>
          <cell r="M1116">
            <v>23005</v>
          </cell>
        </row>
        <row r="1117">
          <cell r="A1117" t="str">
            <v>Phyllodoce mucosa</v>
          </cell>
          <cell r="B1117" t="str">
            <v>Exacte</v>
          </cell>
          <cell r="C1117">
            <v>60002714</v>
          </cell>
          <cell r="D1117">
            <v>60002584</v>
          </cell>
          <cell r="E1117" t="str">
            <v>Phyllodoce mucosa</v>
          </cell>
          <cell r="F1117" t="str">
            <v>accepted (WoRMS 04/08/2016)</v>
          </cell>
          <cell r="G1117" t="str">
            <v>1</v>
          </cell>
          <cell r="H1117" t="str">
            <v>0</v>
          </cell>
          <cell r="I1117" t="str">
            <v>0</v>
          </cell>
          <cell r="J1117" t="str">
            <v>0</v>
          </cell>
          <cell r="K1117" t="str">
            <v>Non</v>
          </cell>
          <cell r="L1117" t="str">
            <v>334512</v>
          </cell>
          <cell r="M1117">
            <v>31379</v>
          </cell>
        </row>
        <row r="1118">
          <cell r="A1118" t="str">
            <v>Phyllodoce rosea</v>
          </cell>
          <cell r="B1118" t="str">
            <v>Exacte</v>
          </cell>
          <cell r="C1118">
            <v>60002715</v>
          </cell>
          <cell r="D1118">
            <v>60002585</v>
          </cell>
          <cell r="E1118" t="str">
            <v>Phyllodoce rosea</v>
          </cell>
          <cell r="F1118" t="str">
            <v>accepted (WoRMS 04/08/2016)</v>
          </cell>
          <cell r="G1118" t="str">
            <v>1</v>
          </cell>
          <cell r="H1118" t="str">
            <v>0</v>
          </cell>
          <cell r="I1118" t="str">
            <v>0</v>
          </cell>
          <cell r="J1118" t="str">
            <v>0</v>
          </cell>
          <cell r="K1118" t="str">
            <v>Non</v>
          </cell>
          <cell r="L1118" t="str">
            <v>334514</v>
          </cell>
          <cell r="M1118">
            <v>31355</v>
          </cell>
        </row>
        <row r="1119">
          <cell r="A1119" t="str">
            <v>Phyllodoce sp1</v>
          </cell>
          <cell r="B1119" t="str">
            <v>Exacte</v>
          </cell>
          <cell r="C1119">
            <v>60000574</v>
          </cell>
          <cell r="D1119">
            <v>60000494</v>
          </cell>
          <cell r="E1119" t="str">
            <v>Phyllodoce sp1</v>
          </cell>
          <cell r="F1119" t="str">
            <v>Taxon provisoire pour la reprise des données de la base MARBEN. (16/01/2017)</v>
          </cell>
          <cell r="G1119" t="str">
            <v>1</v>
          </cell>
          <cell r="H1119" t="str">
            <v>1</v>
          </cell>
          <cell r="I1119" t="str">
            <v>0</v>
          </cell>
          <cell r="J1119" t="str">
            <v>0</v>
          </cell>
          <cell r="K1119" t="str">
            <v>Non</v>
          </cell>
        </row>
        <row r="1119">
          <cell r="M1119">
            <v>60000574</v>
          </cell>
        </row>
        <row r="1120">
          <cell r="A1120" t="str">
            <v>Phyllodocidae</v>
          </cell>
          <cell r="B1120" t="str">
            <v>Exacte</v>
          </cell>
          <cell r="C1120">
            <v>931</v>
          </cell>
          <cell r="D1120">
            <v>931</v>
          </cell>
          <cell r="E1120" t="str">
            <v>Phyllodocidae</v>
          </cell>
          <cell r="F1120" t="str">
            <v>accepted (WoRMS 04/08/2016)</v>
          </cell>
          <cell r="G1120" t="str">
            <v>1</v>
          </cell>
          <cell r="H1120" t="str">
            <v>0</v>
          </cell>
          <cell r="I1120" t="str">
            <v>0</v>
          </cell>
          <cell r="J1120" t="str">
            <v>0</v>
          </cell>
          <cell r="K1120" t="str">
            <v>Non</v>
          </cell>
          <cell r="L1120" t="str">
            <v>931</v>
          </cell>
          <cell r="M1120">
            <v>4250</v>
          </cell>
        </row>
        <row r="1121">
          <cell r="A1121" t="str">
            <v>Phylo foetida</v>
          </cell>
          <cell r="B1121" t="str">
            <v>Exacte</v>
          </cell>
          <cell r="C1121">
            <v>130528</v>
          </cell>
          <cell r="D1121">
            <v>130528</v>
          </cell>
          <cell r="E1121" t="str">
            <v>Phylo foetida</v>
          </cell>
          <cell r="F1121" t="str">
            <v>accepted (WoRMS 04/08/2016)</v>
          </cell>
          <cell r="G1121" t="str">
            <v>1</v>
          </cell>
          <cell r="H1121" t="str">
            <v>0</v>
          </cell>
          <cell r="I1121" t="str">
            <v>0</v>
          </cell>
          <cell r="J1121" t="str">
            <v>0</v>
          </cell>
          <cell r="K1121" t="str">
            <v>Non</v>
          </cell>
          <cell r="L1121" t="str">
            <v>130528</v>
          </cell>
          <cell r="M1121">
            <v>23890</v>
          </cell>
        </row>
        <row r="1122">
          <cell r="A1122" t="str">
            <v>Phylo grubei</v>
          </cell>
          <cell r="B1122" t="str">
            <v>Exacte</v>
          </cell>
          <cell r="C1122">
            <v>130529</v>
          </cell>
          <cell r="D1122">
            <v>130529</v>
          </cell>
          <cell r="E1122" t="str">
            <v>Phylo grubei</v>
          </cell>
          <cell r="F1122" t="str">
            <v>accepted (WoRMS 04/08/2016)</v>
          </cell>
          <cell r="G1122" t="str">
            <v>1</v>
          </cell>
          <cell r="H1122" t="str">
            <v>0</v>
          </cell>
          <cell r="I1122" t="str">
            <v>0</v>
          </cell>
          <cell r="J1122" t="str">
            <v>0</v>
          </cell>
          <cell r="K1122" t="str">
            <v>Non</v>
          </cell>
          <cell r="L1122" t="str">
            <v>130529</v>
          </cell>
          <cell r="M1122">
            <v>23891</v>
          </cell>
        </row>
        <row r="1123">
          <cell r="A1123" t="str">
            <v>Pilargis verrucosa</v>
          </cell>
          <cell r="B1123" t="str">
            <v>Exacte</v>
          </cell>
          <cell r="C1123">
            <v>130700</v>
          </cell>
          <cell r="D1123">
            <v>130700</v>
          </cell>
          <cell r="E1123" t="str">
            <v>Pilargis verrucosa</v>
          </cell>
          <cell r="F1123" t="str">
            <v>accepted (WoRMS 04/08/2016)</v>
          </cell>
          <cell r="G1123" t="str">
            <v>1</v>
          </cell>
          <cell r="H1123" t="str">
            <v>0</v>
          </cell>
          <cell r="I1123" t="str">
            <v>0</v>
          </cell>
          <cell r="J1123" t="str">
            <v>0</v>
          </cell>
          <cell r="K1123" t="str">
            <v>Non</v>
          </cell>
          <cell r="L1123" t="str">
            <v>130700</v>
          </cell>
          <cell r="M1123">
            <v>25216</v>
          </cell>
        </row>
        <row r="1124">
          <cell r="A1124" t="str">
            <v>Pilumnus hirtellus</v>
          </cell>
          <cell r="B1124" t="str">
            <v>Exacte</v>
          </cell>
          <cell r="C1124">
            <v>107418</v>
          </cell>
          <cell r="D1124">
            <v>107418</v>
          </cell>
          <cell r="E1124" t="str">
            <v>Pilumnus hirtellus</v>
          </cell>
          <cell r="F1124" t="str">
            <v>accepted (WoRMS 04/08/2016)</v>
          </cell>
          <cell r="G1124" t="str">
            <v>1</v>
          </cell>
          <cell r="H1124" t="str">
            <v>0</v>
          </cell>
          <cell r="I1124" t="str">
            <v>0</v>
          </cell>
          <cell r="J1124" t="str">
            <v>0</v>
          </cell>
          <cell r="K1124" t="str">
            <v>Non</v>
          </cell>
          <cell r="L1124" t="str">
            <v>107418</v>
          </cell>
          <cell r="M1124">
            <v>4032</v>
          </cell>
        </row>
        <row r="1125">
          <cell r="A1125" t="str">
            <v>Pionosyllis</v>
          </cell>
          <cell r="B1125" t="str">
            <v>Exacte</v>
          </cell>
          <cell r="C1125">
            <v>129669</v>
          </cell>
          <cell r="D1125">
            <v>129669</v>
          </cell>
          <cell r="E1125" t="str">
            <v>Pionosyllis</v>
          </cell>
          <cell r="F1125" t="str">
            <v>accepted (WoRMS 04/08/2016)</v>
          </cell>
          <cell r="G1125" t="str">
            <v>1</v>
          </cell>
          <cell r="H1125" t="str">
            <v>0</v>
          </cell>
          <cell r="I1125" t="str">
            <v>0</v>
          </cell>
          <cell r="J1125" t="str">
            <v>0</v>
          </cell>
          <cell r="K1125" t="str">
            <v>Non</v>
          </cell>
          <cell r="L1125" t="str">
            <v>129669</v>
          </cell>
          <cell r="M1125">
            <v>26126</v>
          </cell>
        </row>
        <row r="1126">
          <cell r="A1126" t="str">
            <v>Pirimela denticulata</v>
          </cell>
          <cell r="B1126" t="str">
            <v>Exacte</v>
          </cell>
          <cell r="C1126">
            <v>107278</v>
          </cell>
          <cell r="D1126">
            <v>107278</v>
          </cell>
          <cell r="E1126" t="str">
            <v>Pirimela denticulata</v>
          </cell>
          <cell r="F1126" t="str">
            <v>accepted (WoRMS 17/01/2017)</v>
          </cell>
          <cell r="G1126" t="str">
            <v>1</v>
          </cell>
          <cell r="H1126" t="str">
            <v>0</v>
          </cell>
          <cell r="I1126" t="str">
            <v>0</v>
          </cell>
          <cell r="J1126" t="str">
            <v>0</v>
          </cell>
          <cell r="K1126" t="str">
            <v>Non</v>
          </cell>
          <cell r="L1126" t="str">
            <v>107278</v>
          </cell>
          <cell r="M1126">
            <v>4012</v>
          </cell>
        </row>
        <row r="1127">
          <cell r="A1127" t="str">
            <v>Piromis eruca</v>
          </cell>
          <cell r="B1127" t="str">
            <v>Exacte</v>
          </cell>
          <cell r="C1127">
            <v>130114</v>
          </cell>
          <cell r="D1127">
            <v>130114</v>
          </cell>
          <cell r="E1127" t="str">
            <v>Piromis eruca</v>
          </cell>
          <cell r="F1127" t="str">
            <v>accepted (WoRMS 04/08/2016)</v>
          </cell>
          <cell r="G1127" t="str">
            <v>1</v>
          </cell>
          <cell r="H1127" t="str">
            <v>0</v>
          </cell>
          <cell r="I1127" t="str">
            <v>0</v>
          </cell>
          <cell r="J1127" t="str">
            <v>0</v>
          </cell>
          <cell r="K1127" t="str">
            <v>Non</v>
          </cell>
          <cell r="L1127" t="str">
            <v>130114</v>
          </cell>
          <cell r="M1127">
            <v>24825</v>
          </cell>
        </row>
        <row r="1128">
          <cell r="A1128" t="str">
            <v>Pisa armata</v>
          </cell>
          <cell r="B1128" t="str">
            <v>Exacte</v>
          </cell>
          <cell r="C1128">
            <v>107353</v>
          </cell>
          <cell r="D1128">
            <v>107353</v>
          </cell>
          <cell r="E1128" t="str">
            <v>Pisa armata</v>
          </cell>
          <cell r="F1128" t="str">
            <v>accepted (WoRMS 04/08/2016)</v>
          </cell>
          <cell r="G1128" t="str">
            <v>1</v>
          </cell>
          <cell r="H1128" t="str">
            <v>0</v>
          </cell>
          <cell r="I1128" t="str">
            <v>0</v>
          </cell>
          <cell r="J1128" t="str">
            <v>0</v>
          </cell>
          <cell r="K1128" t="str">
            <v>Non</v>
          </cell>
          <cell r="L1128" t="str">
            <v>107353</v>
          </cell>
          <cell r="M1128">
            <v>30483</v>
          </cell>
        </row>
        <row r="1129">
          <cell r="A1129" t="str">
            <v>Pisa nodipes</v>
          </cell>
          <cell r="B1129" t="str">
            <v>Non trouvé</v>
          </cell>
        </row>
        <row r="1130">
          <cell r="A1130" t="str">
            <v>Pisa tetraodon</v>
          </cell>
          <cell r="B1130" t="str">
            <v>Exacte</v>
          </cell>
          <cell r="C1130">
            <v>107358</v>
          </cell>
          <cell r="D1130">
            <v>107358</v>
          </cell>
          <cell r="E1130" t="str">
            <v>Pisa tetraodon</v>
          </cell>
          <cell r="F1130" t="str">
            <v>accepted (WoRMS 04/08/2016)</v>
          </cell>
          <cell r="G1130" t="str">
            <v>1</v>
          </cell>
          <cell r="H1130" t="str">
            <v>0</v>
          </cell>
          <cell r="I1130" t="str">
            <v>0</v>
          </cell>
          <cell r="J1130" t="str">
            <v>0</v>
          </cell>
          <cell r="K1130" t="str">
            <v>Non</v>
          </cell>
          <cell r="L1130" t="str">
            <v>107358</v>
          </cell>
          <cell r="M1130">
            <v>30489</v>
          </cell>
        </row>
        <row r="1131">
          <cell r="A1131" t="str">
            <v>Pisces</v>
          </cell>
          <cell r="B1131" t="str">
            <v>Exacte</v>
          </cell>
          <cell r="C1131">
            <v>11676</v>
          </cell>
          <cell r="D1131">
            <v>11676</v>
          </cell>
          <cell r="E1131" t="str">
            <v>Pisces</v>
          </cell>
          <cell r="F1131" t="str">
            <v>accepted (WoRMS 04/08/2016)</v>
          </cell>
          <cell r="G1131" t="str">
            <v>1</v>
          </cell>
          <cell r="H1131" t="str">
            <v>0</v>
          </cell>
          <cell r="I1131" t="str">
            <v>0</v>
          </cell>
          <cell r="J1131" t="str">
            <v>0</v>
          </cell>
          <cell r="K1131" t="str">
            <v>Non</v>
          </cell>
          <cell r="L1131" t="str">
            <v>11676</v>
          </cell>
          <cell r="M1131">
            <v>23893</v>
          </cell>
        </row>
        <row r="1132">
          <cell r="A1132" t="str">
            <v>Pisidia longicornis</v>
          </cell>
          <cell r="B1132" t="str">
            <v>Exacte</v>
          </cell>
          <cell r="C1132">
            <v>107188</v>
          </cell>
          <cell r="D1132">
            <v>107188</v>
          </cell>
          <cell r="E1132" t="str">
            <v>Pisidia longicornis</v>
          </cell>
          <cell r="F1132" t="str">
            <v>accepted (WoRMS 17/01/2017)</v>
          </cell>
          <cell r="G1132" t="str">
            <v>1</v>
          </cell>
          <cell r="H1132" t="str">
            <v>0</v>
          </cell>
          <cell r="I1132" t="str">
            <v>0</v>
          </cell>
          <cell r="J1132" t="str">
            <v>0</v>
          </cell>
          <cell r="K1132" t="str">
            <v>Non</v>
          </cell>
          <cell r="L1132" t="str">
            <v>107188</v>
          </cell>
          <cell r="M1132">
            <v>3946</v>
          </cell>
        </row>
        <row r="1133">
          <cell r="A1133" t="str">
            <v>Pisione remota</v>
          </cell>
          <cell r="B1133" t="str">
            <v>Exacte</v>
          </cell>
          <cell r="C1133">
            <v>130707</v>
          </cell>
          <cell r="D1133">
            <v>130707</v>
          </cell>
          <cell r="E1133" t="str">
            <v>Pisione remota</v>
          </cell>
          <cell r="F1133" t="str">
            <v>accepted (WoRMS 04/08/2016)</v>
          </cell>
          <cell r="G1133" t="str">
            <v>1</v>
          </cell>
          <cell r="H1133" t="str">
            <v>0</v>
          </cell>
          <cell r="I1133" t="str">
            <v>0</v>
          </cell>
          <cell r="J1133" t="str">
            <v>0</v>
          </cell>
          <cell r="K1133" t="str">
            <v>Non</v>
          </cell>
          <cell r="L1133" t="str">
            <v>130707</v>
          </cell>
          <cell r="M1133">
            <v>25425</v>
          </cell>
        </row>
        <row r="1134">
          <cell r="A1134" t="str">
            <v>Pista</v>
          </cell>
          <cell r="B1134" t="str">
            <v>Exacte</v>
          </cell>
          <cell r="C1134">
            <v>129708</v>
          </cell>
          <cell r="D1134">
            <v>129708</v>
          </cell>
          <cell r="E1134" t="str">
            <v>Pista</v>
          </cell>
          <cell r="F1134" t="str">
            <v>accepted (WoRMS 04/08/2016)</v>
          </cell>
          <cell r="G1134" t="str">
            <v>1</v>
          </cell>
          <cell r="H1134" t="str">
            <v>0</v>
          </cell>
          <cell r="I1134" t="str">
            <v>0</v>
          </cell>
          <cell r="J1134" t="str">
            <v>0</v>
          </cell>
          <cell r="K1134" t="str">
            <v>Non</v>
          </cell>
          <cell r="L1134" t="str">
            <v>129708</v>
          </cell>
          <cell r="M1134">
            <v>23418</v>
          </cell>
        </row>
        <row r="1135">
          <cell r="A1135" t="str">
            <v>Pista cristata</v>
          </cell>
          <cell r="B1135" t="str">
            <v>Exacte</v>
          </cell>
          <cell r="C1135">
            <v>131516</v>
          </cell>
          <cell r="D1135">
            <v>131516</v>
          </cell>
          <cell r="E1135" t="str">
            <v>Pista cristata</v>
          </cell>
          <cell r="F1135" t="str">
            <v>accepted (WoRMS 04/08/2016)</v>
          </cell>
          <cell r="G1135" t="str">
            <v>1</v>
          </cell>
          <cell r="H1135" t="str">
            <v>0</v>
          </cell>
          <cell r="I1135" t="str">
            <v>0</v>
          </cell>
          <cell r="J1135" t="str">
            <v>0</v>
          </cell>
          <cell r="K1135" t="str">
            <v>Non</v>
          </cell>
          <cell r="L1135" t="str">
            <v>131516</v>
          </cell>
          <cell r="M1135">
            <v>23894</v>
          </cell>
        </row>
        <row r="1136">
          <cell r="A1136" t="str">
            <v>Pista sp1</v>
          </cell>
          <cell r="B1136" t="str">
            <v>Non trouvé</v>
          </cell>
        </row>
        <row r="1137">
          <cell r="A1137" t="str">
            <v>Planaria</v>
          </cell>
          <cell r="B1137" t="str">
            <v>Exacte</v>
          </cell>
          <cell r="C1137">
            <v>147038</v>
          </cell>
          <cell r="D1137">
            <v>147038</v>
          </cell>
          <cell r="E1137" t="str">
            <v>Planaria</v>
          </cell>
          <cell r="F1137" t="str">
            <v>accepted (WoRMS 04/08/2016)</v>
          </cell>
          <cell r="G1137" t="str">
            <v>1</v>
          </cell>
          <cell r="H1137" t="str">
            <v>0</v>
          </cell>
          <cell r="I1137" t="str">
            <v>0</v>
          </cell>
          <cell r="J1137" t="str">
            <v>0</v>
          </cell>
          <cell r="K1137" t="str">
            <v>Non</v>
          </cell>
          <cell r="L1137" t="str">
            <v>147038</v>
          </cell>
          <cell r="M1137">
            <v>25358</v>
          </cell>
        </row>
        <row r="1138">
          <cell r="A1138" t="str">
            <v>Planaria sp1</v>
          </cell>
          <cell r="B1138" t="str">
            <v>Exacte</v>
          </cell>
          <cell r="C1138">
            <v>60000575</v>
          </cell>
          <cell r="D1138">
            <v>60000495</v>
          </cell>
          <cell r="E1138" t="str">
            <v>Planaria sp1</v>
          </cell>
          <cell r="F1138" t="str">
            <v>Taxon provisoire pour la reprise des données de la base MARBEN. (16/01/2017)</v>
          </cell>
          <cell r="G1138" t="str">
            <v>1</v>
          </cell>
          <cell r="H1138" t="str">
            <v>1</v>
          </cell>
          <cell r="I1138" t="str">
            <v>0</v>
          </cell>
          <cell r="J1138" t="str">
            <v>0</v>
          </cell>
          <cell r="K1138" t="str">
            <v>Non</v>
          </cell>
        </row>
        <row r="1138">
          <cell r="M1138">
            <v>60000575</v>
          </cell>
        </row>
        <row r="1139">
          <cell r="A1139" t="str">
            <v>Platyhelminthes</v>
          </cell>
          <cell r="B1139" t="str">
            <v>Exacte</v>
          </cell>
          <cell r="C1139">
            <v>793</v>
          </cell>
          <cell r="D1139">
            <v>793</v>
          </cell>
          <cell r="E1139" t="str">
            <v>Platyhelminthes</v>
          </cell>
          <cell r="F1139" t="str">
            <v>Citation mise à jour (WoRMS 29/05/2015)</v>
          </cell>
          <cell r="G1139" t="str">
            <v>1</v>
          </cell>
          <cell r="H1139" t="str">
            <v>0</v>
          </cell>
          <cell r="I1139" t="str">
            <v>0</v>
          </cell>
          <cell r="J1139" t="str">
            <v>0</v>
          </cell>
          <cell r="K1139" t="str">
            <v>Non</v>
          </cell>
          <cell r="L1139" t="str">
            <v>793</v>
          </cell>
          <cell r="M1139">
            <v>3325</v>
          </cell>
        </row>
        <row r="1140">
          <cell r="A1140" t="str">
            <v>Platynereis dumerilii</v>
          </cell>
          <cell r="B1140" t="str">
            <v>Exacte</v>
          </cell>
          <cell r="C1140">
            <v>130417</v>
          </cell>
          <cell r="D1140">
            <v>130417</v>
          </cell>
          <cell r="E1140" t="str">
            <v>Platynereis dumerilii</v>
          </cell>
          <cell r="F1140" t="str">
            <v>accepted (WoRMS 04/08/2016)</v>
          </cell>
          <cell r="G1140" t="str">
            <v>1</v>
          </cell>
          <cell r="H1140" t="str">
            <v>0</v>
          </cell>
          <cell r="I1140" t="str">
            <v>0</v>
          </cell>
          <cell r="J1140" t="str">
            <v>0</v>
          </cell>
          <cell r="K1140" t="str">
            <v>Non</v>
          </cell>
          <cell r="L1140" t="str">
            <v>130417</v>
          </cell>
          <cell r="M1140">
            <v>24266</v>
          </cell>
        </row>
        <row r="1141">
          <cell r="A1141" t="str">
            <v>Pleurobranchus</v>
          </cell>
          <cell r="B1141" t="str">
            <v>Exacte</v>
          </cell>
          <cell r="C1141">
            <v>138364</v>
          </cell>
          <cell r="D1141">
            <v>138364</v>
          </cell>
          <cell r="E1141" t="str">
            <v>Pleurobranchus</v>
          </cell>
          <cell r="F1141" t="str">
            <v>accepted (WoRMS 04/08/2016)</v>
          </cell>
          <cell r="G1141" t="str">
            <v>1</v>
          </cell>
          <cell r="H1141" t="str">
            <v>0</v>
          </cell>
          <cell r="I1141" t="str">
            <v>0</v>
          </cell>
          <cell r="J1141" t="str">
            <v>0</v>
          </cell>
          <cell r="K1141" t="str">
            <v>Non</v>
          </cell>
          <cell r="L1141" t="str">
            <v>138364</v>
          </cell>
          <cell r="M1141">
            <v>26125</v>
          </cell>
        </row>
        <row r="1142">
          <cell r="A1142" t="str">
            <v>Pleurobranchus membranaceus</v>
          </cell>
          <cell r="B1142" t="str">
            <v>Exacte</v>
          </cell>
          <cell r="C1142">
            <v>140820</v>
          </cell>
          <cell r="D1142">
            <v>140820</v>
          </cell>
          <cell r="E1142" t="str">
            <v>Pleurobranchus membranaceus</v>
          </cell>
          <cell r="F1142" t="str">
            <v>accepted (WoRMS 04/08/2016)</v>
          </cell>
          <cell r="G1142" t="str">
            <v>1</v>
          </cell>
          <cell r="H1142" t="str">
            <v>0</v>
          </cell>
          <cell r="I1142" t="str">
            <v>0</v>
          </cell>
          <cell r="J1142" t="str">
            <v>0</v>
          </cell>
          <cell r="K1142" t="str">
            <v>Non</v>
          </cell>
          <cell r="L1142" t="str">
            <v>140820</v>
          </cell>
          <cell r="M1142">
            <v>29185</v>
          </cell>
        </row>
        <row r="1143">
          <cell r="A1143" t="str">
            <v>Pleuronectes platessa</v>
          </cell>
          <cell r="B1143" t="str">
            <v>Exacte</v>
          </cell>
          <cell r="C1143">
            <v>127143</v>
          </cell>
          <cell r="D1143">
            <v>127143</v>
          </cell>
          <cell r="E1143" t="str">
            <v>Pleuronectes platessa</v>
          </cell>
          <cell r="F1143" t="str">
            <v>accepted (WoRMS 04/08/2016)</v>
          </cell>
          <cell r="G1143" t="str">
            <v>1</v>
          </cell>
          <cell r="H1143" t="str">
            <v>0</v>
          </cell>
          <cell r="I1143" t="str">
            <v>0</v>
          </cell>
          <cell r="J1143" t="str">
            <v>0</v>
          </cell>
          <cell r="K1143" t="str">
            <v>Non</v>
          </cell>
          <cell r="L1143" t="str">
            <v>127143</v>
          </cell>
          <cell r="M1143">
            <v>2205</v>
          </cell>
        </row>
        <row r="1144">
          <cell r="A1144" t="str">
            <v>Podocerus variegatus</v>
          </cell>
          <cell r="B1144" t="str">
            <v>Exacte</v>
          </cell>
          <cell r="C1144">
            <v>103056</v>
          </cell>
          <cell r="D1144">
            <v>103056</v>
          </cell>
          <cell r="E1144" t="str">
            <v>Podocerus variegatus</v>
          </cell>
          <cell r="F1144" t="str">
            <v>accepted (WoRMS 17/01/2017)</v>
          </cell>
          <cell r="G1144" t="str">
            <v>1</v>
          </cell>
          <cell r="H1144" t="str">
            <v>0</v>
          </cell>
          <cell r="I1144" t="str">
            <v>0</v>
          </cell>
          <cell r="J1144" t="str">
            <v>0</v>
          </cell>
          <cell r="K1144" t="str">
            <v>Non</v>
          </cell>
          <cell r="L1144" t="str">
            <v>103056</v>
          </cell>
          <cell r="M1144">
            <v>29183</v>
          </cell>
        </row>
        <row r="1145">
          <cell r="A1145" t="str">
            <v>Poecilochaetus serpens</v>
          </cell>
          <cell r="B1145" t="str">
            <v>Exacte</v>
          </cell>
          <cell r="C1145">
            <v>130711</v>
          </cell>
          <cell r="D1145">
            <v>130711</v>
          </cell>
          <cell r="E1145" t="str">
            <v>Poecilochaetus serpens</v>
          </cell>
          <cell r="F1145" t="str">
            <v>accepted (WoRMS 04/08/2016)</v>
          </cell>
          <cell r="G1145" t="str">
            <v>1</v>
          </cell>
          <cell r="H1145" t="str">
            <v>0</v>
          </cell>
          <cell r="I1145" t="str">
            <v>0</v>
          </cell>
          <cell r="J1145" t="str">
            <v>0</v>
          </cell>
          <cell r="K1145" t="str">
            <v>Non</v>
          </cell>
          <cell r="L1145" t="str">
            <v>130711</v>
          </cell>
          <cell r="M1145">
            <v>25002</v>
          </cell>
        </row>
        <row r="1146">
          <cell r="A1146" t="str">
            <v>Polititapes aureus</v>
          </cell>
          <cell r="B1146" t="str">
            <v>Exacte</v>
          </cell>
          <cell r="C1146">
            <v>60003958</v>
          </cell>
          <cell r="D1146">
            <v>60003638</v>
          </cell>
          <cell r="E1146" t="str">
            <v>Polititapes aureus</v>
          </cell>
          <cell r="F1146" t="str">
            <v>accepted (WoRMS 04/08/2016)</v>
          </cell>
          <cell r="G1146" t="str">
            <v>1</v>
          </cell>
          <cell r="H1146" t="str">
            <v>0</v>
          </cell>
          <cell r="I1146" t="str">
            <v>0</v>
          </cell>
          <cell r="J1146" t="str">
            <v>0</v>
          </cell>
          <cell r="K1146" t="str">
            <v>Non</v>
          </cell>
          <cell r="L1146" t="str">
            <v>246150</v>
          </cell>
          <cell r="M1146">
            <v>35426</v>
          </cell>
        </row>
        <row r="1147">
          <cell r="A1147" t="str">
            <v>Polititapes rhomboides</v>
          </cell>
          <cell r="B1147" t="str">
            <v>Exacte</v>
          </cell>
          <cell r="C1147">
            <v>745846</v>
          </cell>
          <cell r="D1147">
            <v>745846</v>
          </cell>
          <cell r="E1147" t="str">
            <v>Polititapes rhomboides</v>
          </cell>
          <cell r="F1147" t="str">
            <v>accepted (WoRMS 04/08/2016)</v>
          </cell>
          <cell r="G1147" t="str">
            <v>1</v>
          </cell>
          <cell r="H1147" t="str">
            <v>0</v>
          </cell>
          <cell r="I1147" t="str">
            <v>0</v>
          </cell>
          <cell r="J1147" t="str">
            <v>0</v>
          </cell>
          <cell r="K1147" t="str">
            <v>Non</v>
          </cell>
          <cell r="L1147" t="str">
            <v>745846</v>
          </cell>
          <cell r="M1147">
            <v>38263</v>
          </cell>
        </row>
        <row r="1148">
          <cell r="A1148" t="str">
            <v>Polybius henslowii</v>
          </cell>
          <cell r="B1148" t="str">
            <v>Exacte</v>
          </cell>
          <cell r="C1148">
            <v>107399</v>
          </cell>
          <cell r="D1148">
            <v>107399</v>
          </cell>
          <cell r="E1148" t="str">
            <v>Polybius henslowii</v>
          </cell>
          <cell r="F1148" t="str">
            <v>accepted (WoRMS 04/08/2016)</v>
          </cell>
          <cell r="G1148" t="str">
            <v>1</v>
          </cell>
          <cell r="H1148" t="str">
            <v>0</v>
          </cell>
          <cell r="I1148" t="str">
            <v>0</v>
          </cell>
          <cell r="J1148" t="str">
            <v>0</v>
          </cell>
          <cell r="K1148" t="str">
            <v>Non</v>
          </cell>
          <cell r="L1148" t="str">
            <v>107399</v>
          </cell>
          <cell r="M1148">
            <v>29755</v>
          </cell>
        </row>
        <row r="1149">
          <cell r="A1149" t="str">
            <v>Polycera faeroensis</v>
          </cell>
          <cell r="B1149" t="str">
            <v>Exacte</v>
          </cell>
          <cell r="C1149">
            <v>140834</v>
          </cell>
          <cell r="D1149">
            <v>140834</v>
          </cell>
          <cell r="E1149" t="str">
            <v>Polycera faeroensis</v>
          </cell>
          <cell r="F1149" t="str">
            <v>accepted (WoRMS 04/08/2016)</v>
          </cell>
          <cell r="G1149" t="str">
            <v>1</v>
          </cell>
          <cell r="H1149" t="str">
            <v>0</v>
          </cell>
          <cell r="I1149" t="str">
            <v>0</v>
          </cell>
          <cell r="J1149" t="str">
            <v>0</v>
          </cell>
          <cell r="K1149" t="str">
            <v>Non</v>
          </cell>
          <cell r="L1149" t="str">
            <v>140834</v>
          </cell>
          <cell r="M1149">
            <v>30784</v>
          </cell>
        </row>
        <row r="1150">
          <cell r="A1150" t="str">
            <v>Polycera quadrilineata</v>
          </cell>
          <cell r="B1150" t="str">
            <v>Exacte</v>
          </cell>
          <cell r="C1150">
            <v>140838</v>
          </cell>
          <cell r="D1150">
            <v>140838</v>
          </cell>
          <cell r="E1150" t="str">
            <v>Polycera quadrilineata</v>
          </cell>
          <cell r="F1150" t="str">
            <v>accepted (WoRMS 04/08/2016)</v>
          </cell>
          <cell r="G1150" t="str">
            <v>1</v>
          </cell>
          <cell r="H1150" t="str">
            <v>0</v>
          </cell>
          <cell r="I1150" t="str">
            <v>0</v>
          </cell>
          <cell r="J1150" t="str">
            <v>0</v>
          </cell>
          <cell r="K1150" t="str">
            <v>Non</v>
          </cell>
          <cell r="L1150" t="str">
            <v>140838</v>
          </cell>
          <cell r="M1150">
            <v>31291</v>
          </cell>
        </row>
        <row r="1151">
          <cell r="A1151" t="str">
            <v>Polychaeta</v>
          </cell>
          <cell r="B1151" t="str">
            <v>Exacte</v>
          </cell>
          <cell r="C1151">
            <v>883</v>
          </cell>
          <cell r="D1151">
            <v>883</v>
          </cell>
          <cell r="E1151" t="str">
            <v>Polychaeta</v>
          </cell>
          <cell r="F1151" t="str">
            <v>accepted (WoRMS 04/08/2016)</v>
          </cell>
          <cell r="G1151" t="str">
            <v>1</v>
          </cell>
          <cell r="H1151" t="str">
            <v>0</v>
          </cell>
          <cell r="I1151" t="str">
            <v>0</v>
          </cell>
          <cell r="J1151" t="str">
            <v>0</v>
          </cell>
          <cell r="K1151" t="str">
            <v>Non</v>
          </cell>
          <cell r="L1151" t="str">
            <v>883</v>
          </cell>
          <cell r="M1151">
            <v>4076</v>
          </cell>
        </row>
        <row r="1152">
          <cell r="A1152" t="str">
            <v>Polycirrus</v>
          </cell>
          <cell r="B1152" t="str">
            <v>Exacte</v>
          </cell>
          <cell r="C1152">
            <v>129710</v>
          </cell>
          <cell r="D1152">
            <v>129710</v>
          </cell>
          <cell r="E1152" t="str">
            <v>Polycirrus</v>
          </cell>
          <cell r="F1152" t="str">
            <v>accepted (WoRMS 04/08/2016)</v>
          </cell>
          <cell r="G1152" t="str">
            <v>1</v>
          </cell>
          <cell r="H1152" t="str">
            <v>0</v>
          </cell>
          <cell r="I1152" t="str">
            <v>0</v>
          </cell>
          <cell r="J1152" t="str">
            <v>0</v>
          </cell>
          <cell r="K1152" t="str">
            <v>Non</v>
          </cell>
          <cell r="L1152" t="str">
            <v>129710</v>
          </cell>
          <cell r="M1152">
            <v>23008</v>
          </cell>
        </row>
        <row r="1153">
          <cell r="A1153" t="str">
            <v>Polycirrus arenivorus</v>
          </cell>
          <cell r="B1153" t="str">
            <v>Non trouvé</v>
          </cell>
        </row>
        <row r="1154">
          <cell r="A1154" t="str">
            <v>Polycirrus aurantiacus</v>
          </cell>
          <cell r="B1154" t="str">
            <v>Exacte</v>
          </cell>
          <cell r="C1154">
            <v>131525</v>
          </cell>
          <cell r="D1154">
            <v>131525</v>
          </cell>
          <cell r="E1154" t="str">
            <v>Polycirrus aurantiacus</v>
          </cell>
          <cell r="F1154" t="str">
            <v>accepted (WoRMS 04/08/2016)</v>
          </cell>
          <cell r="G1154" t="str">
            <v>1</v>
          </cell>
          <cell r="H1154" t="str">
            <v>0</v>
          </cell>
          <cell r="I1154" t="str">
            <v>0</v>
          </cell>
          <cell r="J1154" t="str">
            <v>0</v>
          </cell>
          <cell r="K1154" t="str">
            <v>Non</v>
          </cell>
          <cell r="L1154" t="str">
            <v>131525</v>
          </cell>
          <cell r="M1154">
            <v>23447</v>
          </cell>
        </row>
        <row r="1155">
          <cell r="A1155" t="str">
            <v>Polycirrus medusa</v>
          </cell>
          <cell r="B1155" t="str">
            <v>Exacte</v>
          </cell>
          <cell r="C1155">
            <v>131531</v>
          </cell>
          <cell r="D1155">
            <v>131531</v>
          </cell>
          <cell r="E1155" t="str">
            <v>Polycirrus medusa</v>
          </cell>
          <cell r="F1155" t="str">
            <v>accepted (WoRMS 04/08/2016)</v>
          </cell>
          <cell r="G1155" t="str">
            <v>1</v>
          </cell>
          <cell r="H1155" t="str">
            <v>0</v>
          </cell>
          <cell r="I1155" t="str">
            <v>0</v>
          </cell>
          <cell r="J1155" t="str">
            <v>0</v>
          </cell>
          <cell r="K1155" t="str">
            <v>Non</v>
          </cell>
          <cell r="L1155" t="str">
            <v>131531</v>
          </cell>
          <cell r="M1155">
            <v>23448</v>
          </cell>
        </row>
        <row r="1156">
          <cell r="A1156" t="str">
            <v>Polycirrus sp1</v>
          </cell>
          <cell r="B1156" t="str">
            <v>Exacte</v>
          </cell>
          <cell r="C1156">
            <v>60000576</v>
          </cell>
          <cell r="D1156">
            <v>60000496</v>
          </cell>
          <cell r="E1156" t="str">
            <v>Polycirrus sp1</v>
          </cell>
          <cell r="F1156" t="str">
            <v>Taxon provisoire pour la reprise des données de la base MARBEN. (16/01/2017)</v>
          </cell>
          <cell r="G1156" t="str">
            <v>1</v>
          </cell>
          <cell r="H1156" t="str">
            <v>1</v>
          </cell>
          <cell r="I1156" t="str">
            <v>0</v>
          </cell>
          <cell r="J1156" t="str">
            <v>0</v>
          </cell>
          <cell r="K1156" t="str">
            <v>Non</v>
          </cell>
        </row>
        <row r="1156">
          <cell r="M1156">
            <v>60000576</v>
          </cell>
        </row>
        <row r="1157">
          <cell r="A1157" t="str">
            <v>Polycirrus sp2</v>
          </cell>
          <cell r="B1157" t="str">
            <v>levenshtein = 1</v>
          </cell>
          <cell r="C1157">
            <v>60000576</v>
          </cell>
          <cell r="D1157">
            <v>60000496</v>
          </cell>
          <cell r="E1157" t="str">
            <v>Polycirrus sp1</v>
          </cell>
          <cell r="F1157" t="str">
            <v>Taxon provisoire pour la reprise des données de la base MARBEN. (16/01/2017)</v>
          </cell>
          <cell r="G1157" t="str">
            <v>1</v>
          </cell>
          <cell r="H1157" t="str">
            <v>1</v>
          </cell>
          <cell r="I1157" t="str">
            <v>0</v>
          </cell>
          <cell r="J1157" t="str">
            <v>0</v>
          </cell>
          <cell r="K1157" t="str">
            <v>Non</v>
          </cell>
        </row>
        <row r="1157">
          <cell r="M1157">
            <v>60000576</v>
          </cell>
        </row>
        <row r="1158">
          <cell r="A1158" t="str">
            <v>Polycirrus tenuisetis</v>
          </cell>
          <cell r="B1158" t="str">
            <v>Exacte</v>
          </cell>
          <cell r="C1158">
            <v>131535</v>
          </cell>
          <cell r="D1158">
            <v>131535</v>
          </cell>
          <cell r="E1158" t="str">
            <v>Polycirrus tenuisetis</v>
          </cell>
          <cell r="F1158" t="str">
            <v>accepted (WoRMS 04/08/2016)</v>
          </cell>
          <cell r="G1158" t="str">
            <v>1</v>
          </cell>
          <cell r="H1158" t="str">
            <v>0</v>
          </cell>
          <cell r="I1158" t="str">
            <v>0</v>
          </cell>
          <cell r="J1158" t="str">
            <v>0</v>
          </cell>
          <cell r="K1158" t="str">
            <v>Non</v>
          </cell>
          <cell r="L1158" t="str">
            <v>131535</v>
          </cell>
          <cell r="M1158">
            <v>26090</v>
          </cell>
        </row>
        <row r="1159">
          <cell r="A1159" t="str">
            <v>Polydora</v>
          </cell>
          <cell r="B1159" t="str">
            <v>Exacte</v>
          </cell>
          <cell r="C1159">
            <v>129619</v>
          </cell>
          <cell r="D1159">
            <v>129619</v>
          </cell>
          <cell r="E1159" t="str">
            <v>Polydora</v>
          </cell>
          <cell r="F1159" t="str">
            <v>accepted (WoRMS 04/08/2016)</v>
          </cell>
          <cell r="G1159" t="str">
            <v>1</v>
          </cell>
          <cell r="H1159" t="str">
            <v>0</v>
          </cell>
          <cell r="I1159" t="str">
            <v>0</v>
          </cell>
          <cell r="J1159" t="str">
            <v>0</v>
          </cell>
          <cell r="K1159" t="str">
            <v>Non</v>
          </cell>
          <cell r="L1159" t="str">
            <v>129619</v>
          </cell>
          <cell r="M1159">
            <v>4261</v>
          </cell>
        </row>
        <row r="1160">
          <cell r="A1160" t="str">
            <v>Polydora ciliata</v>
          </cell>
          <cell r="B1160" t="str">
            <v>Exacte</v>
          </cell>
          <cell r="C1160">
            <v>131141</v>
          </cell>
          <cell r="D1160">
            <v>131141</v>
          </cell>
          <cell r="E1160" t="str">
            <v>Polydora ciliata</v>
          </cell>
          <cell r="F1160" t="str">
            <v>accepted (WoRMS 04/08/2016)</v>
          </cell>
          <cell r="G1160" t="str">
            <v>1</v>
          </cell>
          <cell r="H1160" t="str">
            <v>0</v>
          </cell>
          <cell r="I1160" t="str">
            <v>0</v>
          </cell>
          <cell r="J1160" t="str">
            <v>0</v>
          </cell>
          <cell r="K1160" t="str">
            <v>Non</v>
          </cell>
          <cell r="L1160" t="str">
            <v>131141</v>
          </cell>
          <cell r="M1160">
            <v>4263</v>
          </cell>
        </row>
        <row r="1161">
          <cell r="A1161" t="str">
            <v>Polydora hoplura</v>
          </cell>
          <cell r="B1161" t="str">
            <v>Exacte</v>
          </cell>
          <cell r="C1161">
            <v>131146</v>
          </cell>
          <cell r="D1161">
            <v>131146</v>
          </cell>
          <cell r="E1161" t="str">
            <v>Polydora hoplura</v>
          </cell>
          <cell r="F1161" t="str">
            <v>accepted (WoRMS 04/08/2016)</v>
          </cell>
          <cell r="G1161" t="str">
            <v>1</v>
          </cell>
          <cell r="H1161" t="str">
            <v>0</v>
          </cell>
          <cell r="I1161" t="str">
            <v>0</v>
          </cell>
          <cell r="J1161" t="str">
            <v>0</v>
          </cell>
          <cell r="K1161" t="str">
            <v>Non</v>
          </cell>
          <cell r="L1161" t="str">
            <v>131146</v>
          </cell>
          <cell r="M1161">
            <v>23010</v>
          </cell>
        </row>
        <row r="1162">
          <cell r="A1162" t="str">
            <v>Polygordius</v>
          </cell>
          <cell r="B1162" t="str">
            <v>Exacte</v>
          </cell>
          <cell r="C1162">
            <v>129472</v>
          </cell>
          <cell r="D1162">
            <v>129472</v>
          </cell>
          <cell r="E1162" t="str">
            <v>Polygordius</v>
          </cell>
          <cell r="F1162" t="str">
            <v>accepted (WoRMS 04/08/2016)</v>
          </cell>
          <cell r="G1162" t="str">
            <v>1</v>
          </cell>
          <cell r="H1162" t="str">
            <v>0</v>
          </cell>
          <cell r="I1162" t="str">
            <v>0</v>
          </cell>
          <cell r="J1162" t="str">
            <v>0</v>
          </cell>
          <cell r="K1162" t="str">
            <v>Non</v>
          </cell>
          <cell r="L1162" t="str">
            <v>129472</v>
          </cell>
          <cell r="M1162">
            <v>4075</v>
          </cell>
        </row>
        <row r="1163">
          <cell r="A1163" t="str">
            <v>Polygordius lacteus</v>
          </cell>
          <cell r="B1163" t="str">
            <v>Exacte</v>
          </cell>
          <cell r="C1163">
            <v>130714</v>
          </cell>
          <cell r="D1163">
            <v>130714</v>
          </cell>
          <cell r="E1163" t="str">
            <v>Polygordius lacteus</v>
          </cell>
          <cell r="F1163" t="str">
            <v>accepted (WoRMS 04/08/2016)</v>
          </cell>
          <cell r="G1163" t="str">
            <v>1</v>
          </cell>
          <cell r="H1163" t="str">
            <v>0</v>
          </cell>
          <cell r="I1163" t="str">
            <v>0</v>
          </cell>
          <cell r="J1163" t="str">
            <v>0</v>
          </cell>
          <cell r="K1163" t="str">
            <v>Non</v>
          </cell>
          <cell r="L1163" t="str">
            <v>130714</v>
          </cell>
          <cell r="M1163">
            <v>23011</v>
          </cell>
        </row>
        <row r="1164">
          <cell r="A1164" t="str">
            <v>Polynoe scolopendrina</v>
          </cell>
          <cell r="B1164" t="str">
            <v>Exacte</v>
          </cell>
          <cell r="C1164">
            <v>130830</v>
          </cell>
          <cell r="D1164">
            <v>130830</v>
          </cell>
          <cell r="E1164" t="str">
            <v>Polynoe scolopendrina</v>
          </cell>
          <cell r="F1164" t="str">
            <v>accepted (WoRMS 04/08/2016)</v>
          </cell>
          <cell r="G1164" t="str">
            <v>1</v>
          </cell>
          <cell r="H1164" t="str">
            <v>0</v>
          </cell>
          <cell r="I1164" t="str">
            <v>0</v>
          </cell>
          <cell r="J1164" t="str">
            <v>0</v>
          </cell>
          <cell r="K1164" t="str">
            <v>Non</v>
          </cell>
          <cell r="L1164" t="str">
            <v>130830</v>
          </cell>
          <cell r="M1164">
            <v>29239</v>
          </cell>
        </row>
        <row r="1165">
          <cell r="A1165" t="str">
            <v>Polynoidae</v>
          </cell>
          <cell r="B1165" t="str">
            <v>Exacte</v>
          </cell>
          <cell r="C1165">
            <v>939</v>
          </cell>
          <cell r="D1165">
            <v>939</v>
          </cell>
          <cell r="E1165" t="str">
            <v>Polynoidae</v>
          </cell>
          <cell r="F1165" t="str">
            <v>accepted (WoRMS 04/08/2016)</v>
          </cell>
          <cell r="G1165" t="str">
            <v>1</v>
          </cell>
          <cell r="H1165" t="str">
            <v>0</v>
          </cell>
          <cell r="I1165" t="str">
            <v>0</v>
          </cell>
          <cell r="J1165" t="str">
            <v>0</v>
          </cell>
          <cell r="K1165" t="str">
            <v>Non</v>
          </cell>
          <cell r="L1165" t="str">
            <v>939</v>
          </cell>
          <cell r="M1165">
            <v>4238</v>
          </cell>
        </row>
        <row r="1166">
          <cell r="A1166" t="str">
            <v>Pomatoceros</v>
          </cell>
          <cell r="B1166" t="str">
            <v>Exacte</v>
          </cell>
          <cell r="C1166">
            <v>129572</v>
          </cell>
          <cell r="D1166">
            <v>129582</v>
          </cell>
          <cell r="E1166" t="str">
            <v>Pomatoceros</v>
          </cell>
          <cell r="F1166" t="str">
            <v>unaccepted (subjective synonym - WoRMS 04/08/2016)</v>
          </cell>
          <cell r="G1166" t="str">
            <v>0</v>
          </cell>
          <cell r="H1166" t="str">
            <v>0</v>
          </cell>
          <cell r="I1166" t="str">
            <v>0</v>
          </cell>
          <cell r="J1166" t="str">
            <v>0</v>
          </cell>
          <cell r="K1166" t="str">
            <v>Oui</v>
          </cell>
          <cell r="L1166" t="str">
            <v>129572</v>
          </cell>
          <cell r="M1166">
            <v>26061</v>
          </cell>
        </row>
        <row r="1167">
          <cell r="A1167" t="str">
            <v>Pomatoschistus</v>
          </cell>
          <cell r="B1167" t="str">
            <v>Exacte</v>
          </cell>
          <cell r="C1167">
            <v>125999</v>
          </cell>
          <cell r="D1167">
            <v>125999</v>
          </cell>
          <cell r="E1167" t="str">
            <v>Pomatoschistus</v>
          </cell>
          <cell r="F1167" t="str">
            <v>accepted (WoRMS 04/08/2016)</v>
          </cell>
          <cell r="G1167" t="str">
            <v>1</v>
          </cell>
          <cell r="H1167" t="str">
            <v>0</v>
          </cell>
          <cell r="I1167" t="str">
            <v>0</v>
          </cell>
          <cell r="J1167" t="str">
            <v>0</v>
          </cell>
          <cell r="K1167" t="str">
            <v>Non</v>
          </cell>
          <cell r="L1167" t="str">
            <v>125999</v>
          </cell>
          <cell r="M1167">
            <v>2173</v>
          </cell>
        </row>
        <row r="1168">
          <cell r="A1168" t="str">
            <v>Pomatoschistus minutus</v>
          </cell>
          <cell r="B1168" t="str">
            <v>Exacte</v>
          </cell>
          <cell r="C1168">
            <v>126928</v>
          </cell>
          <cell r="D1168">
            <v>126928</v>
          </cell>
          <cell r="E1168" t="str">
            <v>Pomatoschistus minutus</v>
          </cell>
          <cell r="F1168" t="str">
            <v>accepted (WoRMS 04/08/2016)</v>
          </cell>
          <cell r="G1168" t="str">
            <v>1</v>
          </cell>
          <cell r="H1168" t="str">
            <v>0</v>
          </cell>
          <cell r="I1168" t="str">
            <v>0</v>
          </cell>
          <cell r="J1168" t="str">
            <v>0</v>
          </cell>
          <cell r="K1168" t="str">
            <v>Non</v>
          </cell>
          <cell r="L1168" t="str">
            <v>126928</v>
          </cell>
          <cell r="M1168">
            <v>2174</v>
          </cell>
        </row>
        <row r="1169">
          <cell r="A1169" t="str">
            <v>Pomatoschistus pictus</v>
          </cell>
          <cell r="B1169" t="str">
            <v>Exacte</v>
          </cell>
          <cell r="C1169">
            <v>126930</v>
          </cell>
          <cell r="D1169">
            <v>126930</v>
          </cell>
          <cell r="E1169" t="str">
            <v>Pomatoschistus pictus</v>
          </cell>
          <cell r="F1169" t="str">
            <v>accepted (WoRMS 04/08/2016)</v>
          </cell>
          <cell r="G1169" t="str">
            <v>1</v>
          </cell>
          <cell r="H1169" t="str">
            <v>0</v>
          </cell>
          <cell r="I1169" t="str">
            <v>0</v>
          </cell>
          <cell r="J1169" t="str">
            <v>0</v>
          </cell>
          <cell r="K1169" t="str">
            <v>Non</v>
          </cell>
          <cell r="L1169" t="str">
            <v>126930</v>
          </cell>
          <cell r="M1169">
            <v>3456</v>
          </cell>
        </row>
        <row r="1170">
          <cell r="A1170" t="str">
            <v>Pontobdella</v>
          </cell>
          <cell r="B1170" t="str">
            <v>Exacte</v>
          </cell>
          <cell r="C1170">
            <v>116943</v>
          </cell>
          <cell r="D1170">
            <v>116943</v>
          </cell>
          <cell r="E1170" t="str">
            <v>Pontobdella</v>
          </cell>
          <cell r="F1170" t="str">
            <v>accepted (WoRMS 04/08/2016)</v>
          </cell>
          <cell r="G1170" t="str">
            <v>1</v>
          </cell>
          <cell r="H1170" t="str">
            <v>0</v>
          </cell>
          <cell r="I1170" t="str">
            <v>0</v>
          </cell>
          <cell r="J1170" t="str">
            <v>0</v>
          </cell>
          <cell r="K1170" t="str">
            <v>Non</v>
          </cell>
          <cell r="L1170" t="str">
            <v>116943</v>
          </cell>
          <cell r="M1170">
            <v>29491</v>
          </cell>
        </row>
        <row r="1171">
          <cell r="A1171" t="str">
            <v>Pontocrates altamarinus</v>
          </cell>
          <cell r="B1171" t="str">
            <v>Exacte</v>
          </cell>
          <cell r="C1171">
            <v>102916</v>
          </cell>
          <cell r="D1171">
            <v>102916</v>
          </cell>
          <cell r="E1171" t="str">
            <v>Pontocrates altamarinus</v>
          </cell>
          <cell r="F1171" t="str">
            <v>accepted (WoRMS 17/01/2017)</v>
          </cell>
          <cell r="G1171" t="str">
            <v>1</v>
          </cell>
          <cell r="H1171" t="str">
            <v>0</v>
          </cell>
          <cell r="I1171" t="str">
            <v>0</v>
          </cell>
          <cell r="J1171" t="str">
            <v>0</v>
          </cell>
          <cell r="K1171" t="str">
            <v>Non</v>
          </cell>
          <cell r="L1171" t="str">
            <v>102916</v>
          </cell>
          <cell r="M1171">
            <v>23905</v>
          </cell>
        </row>
        <row r="1172">
          <cell r="A1172" t="str">
            <v>Pontocrates arenarius</v>
          </cell>
          <cell r="B1172" t="str">
            <v>Exacte</v>
          </cell>
          <cell r="C1172">
            <v>102918</v>
          </cell>
          <cell r="D1172">
            <v>102918</v>
          </cell>
          <cell r="E1172" t="str">
            <v>Pontocrates arenarius</v>
          </cell>
          <cell r="F1172" t="str">
            <v>accepted (WoRMS 17/01/2017)</v>
          </cell>
          <cell r="G1172" t="str">
            <v>1</v>
          </cell>
          <cell r="H1172" t="str">
            <v>0</v>
          </cell>
          <cell r="I1172" t="str">
            <v>0</v>
          </cell>
          <cell r="J1172" t="str">
            <v>0</v>
          </cell>
          <cell r="K1172" t="str">
            <v>Non</v>
          </cell>
          <cell r="L1172" t="str">
            <v>102918</v>
          </cell>
          <cell r="M1172">
            <v>23906</v>
          </cell>
        </row>
        <row r="1173">
          <cell r="A1173" t="str">
            <v>Pontophilus spinosus</v>
          </cell>
          <cell r="B1173" t="str">
            <v>Exacte</v>
          </cell>
          <cell r="C1173">
            <v>107564</v>
          </cell>
          <cell r="D1173">
            <v>107564</v>
          </cell>
          <cell r="E1173" t="str">
            <v>Pontophilus spinosus</v>
          </cell>
          <cell r="F1173" t="str">
            <v>accepted (WoRMS 04/08/2016)</v>
          </cell>
          <cell r="G1173" t="str">
            <v>1</v>
          </cell>
          <cell r="H1173" t="str">
            <v>0</v>
          </cell>
          <cell r="I1173" t="str">
            <v>0</v>
          </cell>
          <cell r="J1173" t="str">
            <v>0</v>
          </cell>
          <cell r="K1173" t="str">
            <v>Non</v>
          </cell>
          <cell r="L1173" t="str">
            <v>107564</v>
          </cell>
          <cell r="M1173">
            <v>3844</v>
          </cell>
        </row>
        <row r="1174">
          <cell r="A1174" t="str">
            <v>Porcellana platycheles</v>
          </cell>
          <cell r="B1174" t="str">
            <v>Exacte</v>
          </cell>
          <cell r="C1174">
            <v>107190</v>
          </cell>
          <cell r="D1174">
            <v>107190</v>
          </cell>
          <cell r="E1174" t="str">
            <v>Porcellana platycheles</v>
          </cell>
          <cell r="F1174" t="str">
            <v>accepted (WoRMS 17/01/2017)</v>
          </cell>
          <cell r="G1174" t="str">
            <v>1</v>
          </cell>
          <cell r="H1174" t="str">
            <v>0</v>
          </cell>
          <cell r="I1174" t="str">
            <v>0</v>
          </cell>
          <cell r="J1174" t="str">
            <v>0</v>
          </cell>
          <cell r="K1174" t="str">
            <v>Non</v>
          </cell>
          <cell r="L1174" t="str">
            <v>107190</v>
          </cell>
          <cell r="M1174">
            <v>3948</v>
          </cell>
        </row>
        <row r="1175">
          <cell r="A1175" t="str">
            <v>Porcellanidae</v>
          </cell>
          <cell r="B1175" t="str">
            <v>Exacte</v>
          </cell>
          <cell r="C1175">
            <v>106734</v>
          </cell>
          <cell r="D1175">
            <v>106734</v>
          </cell>
          <cell r="E1175" t="str">
            <v>Porcellanidae</v>
          </cell>
          <cell r="F1175" t="str">
            <v>accepted (WoRMS 17/01/2017)</v>
          </cell>
          <cell r="G1175" t="str">
            <v>1</v>
          </cell>
          <cell r="H1175" t="str">
            <v>0</v>
          </cell>
          <cell r="I1175" t="str">
            <v>0</v>
          </cell>
          <cell r="J1175" t="str">
            <v>0</v>
          </cell>
          <cell r="K1175" t="str">
            <v>Non</v>
          </cell>
          <cell r="L1175" t="str">
            <v>106734</v>
          </cell>
          <cell r="M1175">
            <v>3944</v>
          </cell>
        </row>
        <row r="1176">
          <cell r="A1176" t="str">
            <v>Porifera</v>
          </cell>
          <cell r="B1176" t="str">
            <v>Exacte</v>
          </cell>
          <cell r="C1176">
            <v>558</v>
          </cell>
          <cell r="D1176">
            <v>558</v>
          </cell>
          <cell r="E1176" t="str">
            <v>Porifera</v>
          </cell>
          <cell r="F1176" t="str">
            <v>accepted (WoRMS 04/08/2016)</v>
          </cell>
          <cell r="G1176" t="str">
            <v>1</v>
          </cell>
          <cell r="H1176" t="str">
            <v>0</v>
          </cell>
          <cell r="I1176" t="str">
            <v>0</v>
          </cell>
          <cell r="J1176" t="str">
            <v>0</v>
          </cell>
          <cell r="K1176" t="str">
            <v>Non</v>
          </cell>
          <cell r="L1176" t="str">
            <v>558</v>
          </cell>
          <cell r="M1176">
            <v>1090</v>
          </cell>
        </row>
        <row r="1177">
          <cell r="A1177" t="str">
            <v>Porphyra</v>
          </cell>
          <cell r="B1177" t="str">
            <v>Exacte</v>
          </cell>
          <cell r="C1177">
            <v>143808</v>
          </cell>
          <cell r="D1177">
            <v>143808</v>
          </cell>
          <cell r="E1177" t="str">
            <v>Porphyra</v>
          </cell>
          <cell r="F1177" t="str">
            <v>accepted (WoRMS 04/08/2016)</v>
          </cell>
          <cell r="G1177" t="str">
            <v>1</v>
          </cell>
          <cell r="H1177" t="str">
            <v>0</v>
          </cell>
          <cell r="I1177" t="str">
            <v>0</v>
          </cell>
          <cell r="J1177" t="str">
            <v>0</v>
          </cell>
          <cell r="K1177" t="str">
            <v>Non</v>
          </cell>
          <cell r="L1177" t="str">
            <v>143808</v>
          </cell>
          <cell r="M1177">
            <v>24271</v>
          </cell>
        </row>
        <row r="1178">
          <cell r="A1178" t="str">
            <v>Portumnus latipes</v>
          </cell>
          <cell r="B1178" t="str">
            <v>Exacte</v>
          </cell>
          <cell r="C1178">
            <v>107400</v>
          </cell>
          <cell r="D1178">
            <v>107400</v>
          </cell>
          <cell r="E1178" t="str">
            <v>Portumnus latipes</v>
          </cell>
          <cell r="F1178" t="str">
            <v>accepted (WoRMS 04/08/2016)</v>
          </cell>
          <cell r="G1178" t="str">
            <v>1</v>
          </cell>
          <cell r="H1178" t="str">
            <v>0</v>
          </cell>
          <cell r="I1178" t="str">
            <v>0</v>
          </cell>
          <cell r="J1178" t="str">
            <v>0</v>
          </cell>
          <cell r="K1178" t="str">
            <v>Non</v>
          </cell>
          <cell r="L1178" t="str">
            <v>107400</v>
          </cell>
          <cell r="M1178">
            <v>4026</v>
          </cell>
        </row>
        <row r="1179">
          <cell r="A1179" t="str">
            <v>Portunidae</v>
          </cell>
          <cell r="B1179" t="str">
            <v>Exacte</v>
          </cell>
          <cell r="C1179">
            <v>106763</v>
          </cell>
          <cell r="D1179">
            <v>106763</v>
          </cell>
          <cell r="E1179" t="str">
            <v>Portunidae</v>
          </cell>
          <cell r="F1179" t="str">
            <v>accepted (WoRMS 17/01/2017)</v>
          </cell>
          <cell r="G1179" t="str">
            <v>1</v>
          </cell>
          <cell r="H1179" t="str">
            <v>0</v>
          </cell>
          <cell r="I1179" t="str">
            <v>0</v>
          </cell>
          <cell r="J1179" t="str">
            <v>0</v>
          </cell>
          <cell r="K1179" t="str">
            <v>Non</v>
          </cell>
          <cell r="L1179" t="str">
            <v>106763</v>
          </cell>
          <cell r="M1179">
            <v>4014</v>
          </cell>
        </row>
        <row r="1180">
          <cell r="A1180" t="str">
            <v>Praunus</v>
          </cell>
          <cell r="B1180" t="str">
            <v>Exacte</v>
          </cell>
          <cell r="C1180">
            <v>119898</v>
          </cell>
          <cell r="D1180">
            <v>119898</v>
          </cell>
          <cell r="E1180" t="str">
            <v>Praunus</v>
          </cell>
          <cell r="F1180" t="str">
            <v>accepted (WoRMS 04/08/2016)</v>
          </cell>
          <cell r="G1180" t="str">
            <v>1</v>
          </cell>
          <cell r="H1180" t="str">
            <v>0</v>
          </cell>
          <cell r="I1180" t="str">
            <v>0</v>
          </cell>
          <cell r="J1180" t="str">
            <v>0</v>
          </cell>
          <cell r="K1180" t="str">
            <v>Non</v>
          </cell>
          <cell r="L1180" t="str">
            <v>119898</v>
          </cell>
          <cell r="M1180">
            <v>4352</v>
          </cell>
        </row>
        <row r="1181">
          <cell r="A1181" t="str">
            <v>Praunus flexuosus</v>
          </cell>
          <cell r="B1181" t="str">
            <v>Exacte</v>
          </cell>
          <cell r="C1181">
            <v>120177</v>
          </cell>
          <cell r="D1181">
            <v>120177</v>
          </cell>
          <cell r="E1181" t="str">
            <v>Praunus flexuosus</v>
          </cell>
          <cell r="F1181" t="str">
            <v>accepted (WoRMS 04/08/2016)</v>
          </cell>
          <cell r="G1181" t="str">
            <v>1</v>
          </cell>
          <cell r="H1181" t="str">
            <v>0</v>
          </cell>
          <cell r="I1181" t="str">
            <v>0</v>
          </cell>
          <cell r="J1181" t="str">
            <v>0</v>
          </cell>
          <cell r="K1181" t="str">
            <v>Non</v>
          </cell>
          <cell r="L1181" t="str">
            <v>120177</v>
          </cell>
          <cell r="M1181">
            <v>4353</v>
          </cell>
        </row>
        <row r="1182">
          <cell r="A1182" t="str">
            <v>Praxillella affinis</v>
          </cell>
          <cell r="B1182" t="str">
            <v>Exacte</v>
          </cell>
          <cell r="C1182">
            <v>130322</v>
          </cell>
          <cell r="D1182">
            <v>130322</v>
          </cell>
          <cell r="E1182" t="str">
            <v>Praxillella affinis</v>
          </cell>
          <cell r="F1182" t="str">
            <v>accepted (WoRMS 04/08/2016)</v>
          </cell>
          <cell r="G1182" t="str">
            <v>1</v>
          </cell>
          <cell r="H1182" t="str">
            <v>0</v>
          </cell>
          <cell r="I1182" t="str">
            <v>0</v>
          </cell>
          <cell r="J1182" t="str">
            <v>0</v>
          </cell>
          <cell r="K1182" t="str">
            <v>Non</v>
          </cell>
          <cell r="L1182" t="str">
            <v>130322</v>
          </cell>
          <cell r="M1182">
            <v>26087</v>
          </cell>
        </row>
        <row r="1183">
          <cell r="A1183" t="str">
            <v>Praxillella gracilis</v>
          </cell>
          <cell r="B1183" t="str">
            <v>Exacte</v>
          </cell>
          <cell r="C1183">
            <v>130324</v>
          </cell>
          <cell r="D1183">
            <v>130324</v>
          </cell>
          <cell r="E1183" t="str">
            <v>Praxillella gracilis</v>
          </cell>
          <cell r="F1183" t="str">
            <v>accepted (WoRMS 04/08/2016)</v>
          </cell>
          <cell r="G1183" t="str">
            <v>1</v>
          </cell>
          <cell r="H1183" t="str">
            <v>0</v>
          </cell>
          <cell r="I1183" t="str">
            <v>0</v>
          </cell>
          <cell r="J1183" t="str">
            <v>0</v>
          </cell>
          <cell r="K1183" t="str">
            <v>Non</v>
          </cell>
          <cell r="L1183" t="str">
            <v>130324</v>
          </cell>
          <cell r="M1183">
            <v>26086</v>
          </cell>
        </row>
        <row r="1184">
          <cell r="A1184" t="str">
            <v>Praxillella praetermissa</v>
          </cell>
          <cell r="B1184" t="str">
            <v>Exacte</v>
          </cell>
          <cell r="C1184">
            <v>130326</v>
          </cell>
          <cell r="D1184">
            <v>130326</v>
          </cell>
          <cell r="E1184" t="str">
            <v>Praxillella praetermissa</v>
          </cell>
          <cell r="F1184" t="str">
            <v>accepted (WoRMS 04/08/2016)</v>
          </cell>
          <cell r="G1184" t="str">
            <v>1</v>
          </cell>
          <cell r="H1184" t="str">
            <v>0</v>
          </cell>
          <cell r="I1184" t="str">
            <v>0</v>
          </cell>
          <cell r="J1184" t="str">
            <v>0</v>
          </cell>
          <cell r="K1184" t="str">
            <v>Non</v>
          </cell>
          <cell r="L1184" t="str">
            <v>130326</v>
          </cell>
          <cell r="M1184">
            <v>26085</v>
          </cell>
        </row>
        <row r="1185">
          <cell r="A1185" t="str">
            <v>Prionospio</v>
          </cell>
          <cell r="B1185" t="str">
            <v>Exacte</v>
          </cell>
          <cell r="C1185">
            <v>129620</v>
          </cell>
          <cell r="D1185">
            <v>129620</v>
          </cell>
          <cell r="E1185" t="str">
            <v>Prionospio</v>
          </cell>
          <cell r="F1185" t="str">
            <v>accepted (WoRMS 04/08/2016)</v>
          </cell>
          <cell r="G1185" t="str">
            <v>1</v>
          </cell>
          <cell r="H1185" t="str">
            <v>0</v>
          </cell>
          <cell r="I1185" t="str">
            <v>0</v>
          </cell>
          <cell r="J1185" t="str">
            <v>0</v>
          </cell>
          <cell r="K1185" t="str">
            <v>Non</v>
          </cell>
          <cell r="L1185" t="str">
            <v>129620</v>
          </cell>
          <cell r="M1185">
            <v>29646</v>
          </cell>
        </row>
        <row r="1186">
          <cell r="A1186" t="str">
            <v>Prionospio cirrifera</v>
          </cell>
          <cell r="B1186" t="str">
            <v>Exacte</v>
          </cell>
          <cell r="C1186">
            <v>131153</v>
          </cell>
          <cell r="D1186">
            <v>131153</v>
          </cell>
          <cell r="E1186" t="str">
            <v>Prionospio cirrifera</v>
          </cell>
          <cell r="F1186" t="str">
            <v>accepted (WoRMS 04/08/2016)</v>
          </cell>
          <cell r="G1186" t="str">
            <v>1</v>
          </cell>
          <cell r="H1186" t="str">
            <v>0</v>
          </cell>
          <cell r="I1186" t="str">
            <v>0</v>
          </cell>
          <cell r="J1186" t="str">
            <v>0</v>
          </cell>
          <cell r="K1186" t="str">
            <v>Non</v>
          </cell>
          <cell r="L1186" t="str">
            <v>131153</v>
          </cell>
          <cell r="M1186">
            <v>23439</v>
          </cell>
        </row>
        <row r="1187">
          <cell r="A1187" t="str">
            <v>Prionospio fallax</v>
          </cell>
          <cell r="B1187" t="str">
            <v>Exacte</v>
          </cell>
          <cell r="C1187">
            <v>131157</v>
          </cell>
          <cell r="D1187">
            <v>131157</v>
          </cell>
          <cell r="E1187" t="str">
            <v>Prionospio fallax</v>
          </cell>
          <cell r="F1187" t="str">
            <v>accepted (WoRMS 04/08/2016)</v>
          </cell>
          <cell r="G1187" t="str">
            <v>1</v>
          </cell>
          <cell r="H1187" t="str">
            <v>0</v>
          </cell>
          <cell r="I1187" t="str">
            <v>0</v>
          </cell>
          <cell r="J1187" t="str">
            <v>0</v>
          </cell>
          <cell r="K1187" t="str">
            <v>Non</v>
          </cell>
          <cell r="L1187" t="str">
            <v>131157</v>
          </cell>
          <cell r="M1187">
            <v>23440</v>
          </cell>
        </row>
        <row r="1188">
          <cell r="A1188" t="str">
            <v>Prionospio malmgreni</v>
          </cell>
          <cell r="B1188" t="str">
            <v>Exacte</v>
          </cell>
          <cell r="C1188">
            <v>131159</v>
          </cell>
          <cell r="D1188">
            <v>131159</v>
          </cell>
          <cell r="E1188" t="str">
            <v>Prionospio malmgreni</v>
          </cell>
          <cell r="F1188" t="str">
            <v>accepted (WoRMS 04/08/2016)</v>
          </cell>
          <cell r="G1188" t="str">
            <v>1</v>
          </cell>
          <cell r="H1188" t="str">
            <v>0</v>
          </cell>
          <cell r="I1188" t="str">
            <v>0</v>
          </cell>
          <cell r="J1188" t="str">
            <v>0</v>
          </cell>
          <cell r="K1188" t="str">
            <v>Non</v>
          </cell>
          <cell r="L1188" t="str">
            <v>131159</v>
          </cell>
          <cell r="M1188">
            <v>23441</v>
          </cell>
        </row>
        <row r="1189">
          <cell r="A1189" t="str">
            <v>Prionospio multibranchiata</v>
          </cell>
          <cell r="B1189" t="str">
            <v>Exacte</v>
          </cell>
          <cell r="C1189">
            <v>131160</v>
          </cell>
          <cell r="D1189">
            <v>131160</v>
          </cell>
          <cell r="E1189" t="str">
            <v>Prionospio multibranchiata</v>
          </cell>
          <cell r="F1189" t="str">
            <v>accepted (WoRMS 04/08/2016)</v>
          </cell>
          <cell r="G1189" t="str">
            <v>1</v>
          </cell>
          <cell r="H1189" t="str">
            <v>0</v>
          </cell>
          <cell r="I1189" t="str">
            <v>0</v>
          </cell>
          <cell r="J1189" t="str">
            <v>0</v>
          </cell>
          <cell r="K1189" t="str">
            <v>Non</v>
          </cell>
          <cell r="L1189" t="str">
            <v>131160</v>
          </cell>
          <cell r="M1189">
            <v>26084</v>
          </cell>
        </row>
        <row r="1190">
          <cell r="A1190" t="str">
            <v>Prionospio pulchra</v>
          </cell>
          <cell r="B1190" t="str">
            <v>Exacte</v>
          </cell>
          <cell r="C1190">
            <v>60004501</v>
          </cell>
          <cell r="D1190">
            <v>60004161</v>
          </cell>
          <cell r="E1190" t="str">
            <v>Prionospio pulchra</v>
          </cell>
          <cell r="F1190" t="str">
            <v>accepted (WoRMS 04/08/2016)</v>
          </cell>
          <cell r="G1190" t="str">
            <v>1</v>
          </cell>
          <cell r="H1190" t="str">
            <v>0</v>
          </cell>
          <cell r="I1190" t="str">
            <v>0</v>
          </cell>
          <cell r="J1190" t="str">
            <v>0</v>
          </cell>
          <cell r="K1190" t="str">
            <v>Non</v>
          </cell>
          <cell r="L1190" t="str">
            <v>558845</v>
          </cell>
          <cell r="M1190">
            <v>31288</v>
          </cell>
        </row>
        <row r="1191">
          <cell r="A1191" t="str">
            <v>Prionospio sp1</v>
          </cell>
          <cell r="B1191" t="str">
            <v>Exacte</v>
          </cell>
          <cell r="C1191">
            <v>60009880</v>
          </cell>
          <cell r="D1191">
            <v>60009400</v>
          </cell>
          <cell r="E1191" t="str">
            <v>Prionospio sp1</v>
          </cell>
          <cell r="F1191" t="str">
            <v>Ajouté pour la reprise des données MARBEN (macrofaune LEMAR/IUEM/UBO Brest)</v>
          </cell>
          <cell r="G1191" t="str">
            <v>1</v>
          </cell>
          <cell r="H1191" t="str">
            <v>1</v>
          </cell>
          <cell r="I1191" t="str">
            <v>0</v>
          </cell>
          <cell r="J1191" t="str">
            <v>0</v>
          </cell>
          <cell r="K1191" t="str">
            <v>Non</v>
          </cell>
        </row>
        <row r="1191">
          <cell r="M1191">
            <v>29479</v>
          </cell>
        </row>
        <row r="1192">
          <cell r="A1192" t="str">
            <v>Prionospio steenstrupi</v>
          </cell>
          <cell r="B1192" t="str">
            <v>Exacte</v>
          </cell>
          <cell r="C1192">
            <v>131164</v>
          </cell>
          <cell r="D1192">
            <v>131164</v>
          </cell>
          <cell r="E1192" t="str">
            <v>Prionospio steenstrupi</v>
          </cell>
          <cell r="F1192" t="str">
            <v>accepted (WoRMS 04/08/2016)</v>
          </cell>
          <cell r="G1192" t="str">
            <v>1</v>
          </cell>
          <cell r="H1192" t="str">
            <v>0</v>
          </cell>
          <cell r="I1192" t="str">
            <v>0</v>
          </cell>
          <cell r="J1192" t="str">
            <v>0</v>
          </cell>
          <cell r="K1192" t="str">
            <v>Non</v>
          </cell>
          <cell r="L1192" t="str">
            <v>131164</v>
          </cell>
          <cell r="M1192">
            <v>29392</v>
          </cell>
        </row>
        <row r="1193">
          <cell r="A1193" t="str">
            <v>Proceraea aurantiaca</v>
          </cell>
          <cell r="B1193" t="str">
            <v>Exacte</v>
          </cell>
          <cell r="C1193">
            <v>131361</v>
          </cell>
          <cell r="D1193">
            <v>131361</v>
          </cell>
          <cell r="E1193" t="str">
            <v>Proceraea aurantiaca</v>
          </cell>
          <cell r="F1193" t="str">
            <v>accepted (WoRMS 04/08/2016)</v>
          </cell>
          <cell r="G1193" t="str">
            <v>1</v>
          </cell>
          <cell r="H1193" t="str">
            <v>0</v>
          </cell>
          <cell r="I1193" t="str">
            <v>0</v>
          </cell>
          <cell r="J1193" t="str">
            <v>0</v>
          </cell>
          <cell r="K1193" t="str">
            <v>Non</v>
          </cell>
          <cell r="L1193" t="str">
            <v>131361</v>
          </cell>
          <cell r="M1193">
            <v>29371</v>
          </cell>
        </row>
        <row r="1194">
          <cell r="A1194" t="str">
            <v>Proceraea cornuta</v>
          </cell>
          <cell r="B1194" t="str">
            <v>Exacte</v>
          </cell>
          <cell r="C1194">
            <v>131362</v>
          </cell>
          <cell r="D1194">
            <v>131362</v>
          </cell>
          <cell r="E1194" t="str">
            <v>Proceraea cornuta</v>
          </cell>
          <cell r="F1194" t="str">
            <v>accepted (WoRMS 04/08/2016)</v>
          </cell>
          <cell r="G1194" t="str">
            <v>1</v>
          </cell>
          <cell r="H1194" t="str">
            <v>0</v>
          </cell>
          <cell r="I1194" t="str">
            <v>0</v>
          </cell>
          <cell r="J1194" t="str">
            <v>0</v>
          </cell>
          <cell r="K1194" t="str">
            <v>Non</v>
          </cell>
          <cell r="L1194" t="str">
            <v>131362</v>
          </cell>
          <cell r="M1194">
            <v>34085</v>
          </cell>
        </row>
        <row r="1195">
          <cell r="A1195" t="str">
            <v>Processa</v>
          </cell>
          <cell r="B1195" t="str">
            <v>Exacte</v>
          </cell>
          <cell r="C1195">
            <v>107054</v>
          </cell>
          <cell r="D1195">
            <v>107054</v>
          </cell>
          <cell r="E1195" t="str">
            <v>Processa</v>
          </cell>
          <cell r="F1195" t="str">
            <v>accepted (WoRMS 17/01/2017)</v>
          </cell>
          <cell r="G1195" t="str">
            <v>1</v>
          </cell>
          <cell r="H1195" t="str">
            <v>0</v>
          </cell>
          <cell r="I1195" t="str">
            <v>0</v>
          </cell>
          <cell r="J1195" t="str">
            <v>0</v>
          </cell>
          <cell r="K1195" t="str">
            <v>Non</v>
          </cell>
          <cell r="L1195" t="str">
            <v>107054</v>
          </cell>
          <cell r="M1195">
            <v>3889</v>
          </cell>
        </row>
        <row r="1196">
          <cell r="A1196" t="str">
            <v>Processa canaliculata</v>
          </cell>
          <cell r="B1196" t="str">
            <v>Exacte</v>
          </cell>
          <cell r="C1196">
            <v>107682</v>
          </cell>
          <cell r="D1196">
            <v>107682</v>
          </cell>
          <cell r="E1196" t="str">
            <v>Processa canaliculata</v>
          </cell>
          <cell r="F1196" t="str">
            <v>accepted (WoRMS 04/08/2016)</v>
          </cell>
          <cell r="G1196" t="str">
            <v>1</v>
          </cell>
          <cell r="H1196" t="str">
            <v>0</v>
          </cell>
          <cell r="I1196" t="str">
            <v>0</v>
          </cell>
          <cell r="J1196" t="str">
            <v>0</v>
          </cell>
          <cell r="K1196" t="str">
            <v>Non</v>
          </cell>
          <cell r="L1196" t="str">
            <v>107682</v>
          </cell>
          <cell r="M1196">
            <v>3890</v>
          </cell>
        </row>
        <row r="1197">
          <cell r="A1197" t="str">
            <v>Processa edulis crassipes</v>
          </cell>
          <cell r="B1197" t="str">
            <v>Exacte</v>
          </cell>
          <cell r="C1197">
            <v>108336</v>
          </cell>
          <cell r="D1197">
            <v>108336</v>
          </cell>
          <cell r="E1197" t="str">
            <v>Processa edulis crassipes</v>
          </cell>
          <cell r="F1197" t="str">
            <v>accepted (WoRMS 23/08/2016)</v>
          </cell>
          <cell r="G1197" t="str">
            <v>1</v>
          </cell>
          <cell r="H1197" t="str">
            <v>0</v>
          </cell>
          <cell r="I1197" t="str">
            <v>0</v>
          </cell>
          <cell r="J1197" t="str">
            <v>0</v>
          </cell>
          <cell r="K1197" t="str">
            <v>Non</v>
          </cell>
          <cell r="L1197" t="str">
            <v>108336</v>
          </cell>
          <cell r="M1197">
            <v>23907</v>
          </cell>
        </row>
        <row r="1198">
          <cell r="A1198" t="str">
            <v>Proclea graffii</v>
          </cell>
          <cell r="B1198" t="str">
            <v>Exacte</v>
          </cell>
          <cell r="C1198">
            <v>157545</v>
          </cell>
          <cell r="D1198">
            <v>157545</v>
          </cell>
          <cell r="E1198" t="str">
            <v>Proclea graffii</v>
          </cell>
          <cell r="F1198" t="str">
            <v>accepted (WoRMS 04/08/2016)</v>
          </cell>
          <cell r="G1198" t="str">
            <v>1</v>
          </cell>
          <cell r="H1198" t="str">
            <v>0</v>
          </cell>
          <cell r="I1198" t="str">
            <v>0</v>
          </cell>
          <cell r="J1198" t="str">
            <v>0</v>
          </cell>
          <cell r="K1198" t="str">
            <v>Non</v>
          </cell>
          <cell r="L1198" t="str">
            <v>157545</v>
          </cell>
          <cell r="M1198">
            <v>39710</v>
          </cell>
        </row>
        <row r="1199">
          <cell r="A1199" t="str">
            <v>Proclymene muelleri</v>
          </cell>
          <cell r="B1199" t="str">
            <v>Exacte</v>
          </cell>
          <cell r="C1199">
            <v>130329</v>
          </cell>
          <cell r="D1199">
            <v>130329</v>
          </cell>
          <cell r="E1199" t="str">
            <v>Proclymene muelleri</v>
          </cell>
          <cell r="F1199" t="str">
            <v>accepted (WoRMS 04/08/2016)</v>
          </cell>
          <cell r="G1199" t="str">
            <v>1</v>
          </cell>
          <cell r="H1199" t="str">
            <v>0</v>
          </cell>
          <cell r="I1199" t="str">
            <v>0</v>
          </cell>
          <cell r="J1199" t="str">
            <v>0</v>
          </cell>
          <cell r="K1199" t="str">
            <v>Non</v>
          </cell>
          <cell r="L1199" t="str">
            <v>130329</v>
          </cell>
          <cell r="M1199">
            <v>24839</v>
          </cell>
        </row>
        <row r="1200">
          <cell r="A1200" t="str">
            <v>Propebela rufa</v>
          </cell>
          <cell r="B1200" t="str">
            <v>Exacte</v>
          </cell>
          <cell r="C1200">
            <v>60005262</v>
          </cell>
          <cell r="D1200">
            <v>60004842</v>
          </cell>
          <cell r="E1200" t="str">
            <v>Propebela rufa</v>
          </cell>
          <cell r="F1200" t="str">
            <v>accepted (WoRMS 04/08/2016)</v>
          </cell>
          <cell r="G1200" t="str">
            <v>1</v>
          </cell>
          <cell r="H1200" t="str">
            <v>0</v>
          </cell>
          <cell r="I1200" t="str">
            <v>0</v>
          </cell>
          <cell r="J1200" t="str">
            <v>0</v>
          </cell>
          <cell r="K1200" t="str">
            <v>Non</v>
          </cell>
          <cell r="L1200" t="str">
            <v>367570</v>
          </cell>
          <cell r="M1200">
            <v>31824</v>
          </cell>
        </row>
        <row r="1201">
          <cell r="A1201" t="str">
            <v>Protocirrineris chrysoderma</v>
          </cell>
          <cell r="B1201" t="str">
            <v>Exacte</v>
          </cell>
          <cell r="C1201">
            <v>129975</v>
          </cell>
          <cell r="D1201">
            <v>129975</v>
          </cell>
          <cell r="E1201" t="str">
            <v>Protocirrineris chrysoderma</v>
          </cell>
          <cell r="F1201" t="str">
            <v>accepted (WoRMS 04/08/2016)</v>
          </cell>
          <cell r="G1201" t="str">
            <v>1</v>
          </cell>
          <cell r="H1201" t="str">
            <v>0</v>
          </cell>
          <cell r="I1201" t="str">
            <v>0</v>
          </cell>
          <cell r="J1201" t="str">
            <v>0</v>
          </cell>
          <cell r="K1201" t="str">
            <v>Non</v>
          </cell>
          <cell r="L1201" t="str">
            <v>129975</v>
          </cell>
          <cell r="M1201">
            <v>30521</v>
          </cell>
        </row>
        <row r="1202">
          <cell r="A1202" t="str">
            <v>Protodorvillea kefersteini</v>
          </cell>
          <cell r="B1202" t="str">
            <v>Exacte</v>
          </cell>
          <cell r="C1202">
            <v>130041</v>
          </cell>
          <cell r="D1202">
            <v>130041</v>
          </cell>
          <cell r="E1202" t="str">
            <v>Protodorvillea kefersteini</v>
          </cell>
          <cell r="F1202" t="str">
            <v>accepted (WoRMS 04/08/2016)</v>
          </cell>
          <cell r="G1202" t="str">
            <v>1</v>
          </cell>
          <cell r="H1202" t="str">
            <v>0</v>
          </cell>
          <cell r="I1202" t="str">
            <v>0</v>
          </cell>
          <cell r="J1202" t="str">
            <v>0</v>
          </cell>
          <cell r="K1202" t="str">
            <v>Non</v>
          </cell>
          <cell r="L1202" t="str">
            <v>130041</v>
          </cell>
          <cell r="M1202">
            <v>25230</v>
          </cell>
        </row>
        <row r="1203">
          <cell r="A1203" t="str">
            <v>Protodrilus</v>
          </cell>
          <cell r="B1203" t="str">
            <v>Exacte</v>
          </cell>
          <cell r="C1203">
            <v>129514</v>
          </cell>
          <cell r="D1203">
            <v>129514</v>
          </cell>
          <cell r="E1203" t="str">
            <v>Protodrilus</v>
          </cell>
          <cell r="F1203" t="str">
            <v>accepted (WoRMS 04/08/2016)</v>
          </cell>
          <cell r="G1203" t="str">
            <v>1</v>
          </cell>
          <cell r="H1203" t="str">
            <v>0</v>
          </cell>
          <cell r="I1203" t="str">
            <v>0</v>
          </cell>
          <cell r="J1203" t="str">
            <v>0</v>
          </cell>
          <cell r="K1203" t="str">
            <v>Non</v>
          </cell>
          <cell r="L1203" t="str">
            <v>129514</v>
          </cell>
          <cell r="M1203">
            <v>36292</v>
          </cell>
        </row>
        <row r="1204">
          <cell r="A1204" t="str">
            <v>Psamathe fusca</v>
          </cell>
          <cell r="B1204" t="str">
            <v>Exacte</v>
          </cell>
          <cell r="C1204">
            <v>60002852</v>
          </cell>
          <cell r="D1204">
            <v>152249</v>
          </cell>
          <cell r="E1204" t="str">
            <v>Psamathe fusca</v>
          </cell>
          <cell r="F1204" t="str">
            <v>accepted (WoRMS 04/08/2016)</v>
          </cell>
          <cell r="G1204" t="str">
            <v>1</v>
          </cell>
          <cell r="H1204" t="str">
            <v>0</v>
          </cell>
          <cell r="I1204" t="str">
            <v>0</v>
          </cell>
          <cell r="J1204" t="str">
            <v>0</v>
          </cell>
          <cell r="K1204" t="str">
            <v>Non</v>
          </cell>
          <cell r="L1204" t="str">
            <v>152249</v>
          </cell>
          <cell r="M1204">
            <v>35437</v>
          </cell>
        </row>
        <row r="1205">
          <cell r="A1205" t="str">
            <v>Psammechinus miliaris</v>
          </cell>
          <cell r="B1205" t="str">
            <v>Exacte</v>
          </cell>
          <cell r="C1205">
            <v>124319</v>
          </cell>
          <cell r="D1205">
            <v>124319</v>
          </cell>
          <cell r="E1205" t="str">
            <v>Psammechinus miliaris</v>
          </cell>
          <cell r="F1205" t="str">
            <v>accepted (WoRMS 04/08/2016)</v>
          </cell>
          <cell r="G1205" t="str">
            <v>1</v>
          </cell>
          <cell r="H1205" t="str">
            <v>0</v>
          </cell>
          <cell r="I1205" t="str">
            <v>0</v>
          </cell>
          <cell r="J1205" t="str">
            <v>0</v>
          </cell>
          <cell r="K1205" t="str">
            <v>Non</v>
          </cell>
          <cell r="L1205" t="str">
            <v>124319</v>
          </cell>
          <cell r="M1205">
            <v>4551</v>
          </cell>
        </row>
        <row r="1206">
          <cell r="A1206" t="str">
            <v>Pseudocuma (Pseudocuma) longicorne</v>
          </cell>
          <cell r="B1206" t="str">
            <v>Exacte</v>
          </cell>
          <cell r="C1206">
            <v>110627</v>
          </cell>
          <cell r="D1206">
            <v>110627</v>
          </cell>
          <cell r="E1206" t="str">
            <v>Pseudocuma (Pseudocuma) longicorne</v>
          </cell>
          <cell r="F1206" t="str">
            <v>accepted (WoRMS 17/01/2017)</v>
          </cell>
          <cell r="G1206" t="str">
            <v>1</v>
          </cell>
          <cell r="H1206" t="str">
            <v>0</v>
          </cell>
          <cell r="I1206" t="str">
            <v>0</v>
          </cell>
          <cell r="J1206" t="str">
            <v>0</v>
          </cell>
          <cell r="K1206" t="str">
            <v>Non</v>
          </cell>
          <cell r="L1206" t="str">
            <v>110627</v>
          </cell>
          <cell r="M1206">
            <v>24274</v>
          </cell>
        </row>
        <row r="1207">
          <cell r="A1207" t="str">
            <v>Pseudocuma (Pseudocuma) simile</v>
          </cell>
          <cell r="B1207" t="str">
            <v>Exacte</v>
          </cell>
          <cell r="C1207">
            <v>110628</v>
          </cell>
          <cell r="D1207">
            <v>110628</v>
          </cell>
          <cell r="E1207" t="str">
            <v>Pseudocuma (Pseudocuma) simile</v>
          </cell>
          <cell r="F1207" t="str">
            <v>accepted (WoRMS 17/01/2017)</v>
          </cell>
          <cell r="G1207" t="str">
            <v>1</v>
          </cell>
          <cell r="H1207" t="str">
            <v>0</v>
          </cell>
          <cell r="I1207" t="str">
            <v>0</v>
          </cell>
          <cell r="J1207" t="str">
            <v>0</v>
          </cell>
          <cell r="K1207" t="str">
            <v>Non</v>
          </cell>
          <cell r="L1207" t="str">
            <v>110628</v>
          </cell>
          <cell r="M1207">
            <v>24841</v>
          </cell>
        </row>
        <row r="1208">
          <cell r="A1208" t="str">
            <v>Pseudolirius kroyeri</v>
          </cell>
          <cell r="B1208" t="str">
            <v>Exacte</v>
          </cell>
          <cell r="C1208">
            <v>60003225</v>
          </cell>
          <cell r="D1208">
            <v>60002985</v>
          </cell>
          <cell r="E1208" t="str">
            <v>Pseudolirius kroyeri</v>
          </cell>
          <cell r="F1208" t="str">
            <v>accepted (WoRMS 04/08/2016)</v>
          </cell>
          <cell r="G1208" t="str">
            <v>1</v>
          </cell>
          <cell r="H1208" t="str">
            <v>0</v>
          </cell>
          <cell r="I1208" t="str">
            <v>0</v>
          </cell>
          <cell r="J1208" t="str">
            <v>0</v>
          </cell>
          <cell r="K1208" t="str">
            <v>Non</v>
          </cell>
          <cell r="L1208" t="str">
            <v>431071</v>
          </cell>
          <cell r="M1208">
            <v>31167</v>
          </cell>
        </row>
        <row r="1209">
          <cell r="A1209" t="str">
            <v>Pseudomystides limbata</v>
          </cell>
          <cell r="B1209" t="str">
            <v>Exacte</v>
          </cell>
          <cell r="C1209">
            <v>130683</v>
          </cell>
          <cell r="D1209">
            <v>130683</v>
          </cell>
          <cell r="E1209" t="str">
            <v>Pseudomystides limbata</v>
          </cell>
          <cell r="F1209" t="str">
            <v>accepted (WoRMS 04/08/2016)</v>
          </cell>
          <cell r="G1209" t="str">
            <v>1</v>
          </cell>
          <cell r="H1209" t="str">
            <v>0</v>
          </cell>
          <cell r="I1209" t="str">
            <v>0</v>
          </cell>
          <cell r="J1209" t="str">
            <v>0</v>
          </cell>
          <cell r="K1209" t="str">
            <v>Non</v>
          </cell>
          <cell r="L1209" t="str">
            <v>130683</v>
          </cell>
          <cell r="M1209">
            <v>23910</v>
          </cell>
        </row>
        <row r="1210">
          <cell r="A1210" t="str">
            <v>Pseudopolydora antennata</v>
          </cell>
          <cell r="B1210" t="str">
            <v>Exacte</v>
          </cell>
          <cell r="C1210">
            <v>131166</v>
          </cell>
          <cell r="D1210">
            <v>131166</v>
          </cell>
          <cell r="E1210" t="str">
            <v>Pseudopolydora antennata</v>
          </cell>
          <cell r="F1210" t="str">
            <v>accepted (WoRMS 04/08/2016)</v>
          </cell>
          <cell r="G1210" t="str">
            <v>1</v>
          </cell>
          <cell r="H1210" t="str">
            <v>0</v>
          </cell>
          <cell r="I1210" t="str">
            <v>0</v>
          </cell>
          <cell r="J1210" t="str">
            <v>0</v>
          </cell>
          <cell r="K1210" t="str">
            <v>Non</v>
          </cell>
          <cell r="L1210" t="str">
            <v>131166</v>
          </cell>
          <cell r="M1210">
            <v>23911</v>
          </cell>
        </row>
        <row r="1211">
          <cell r="A1211" t="str">
            <v>Pseudopolydora pulchra</v>
          </cell>
          <cell r="B1211" t="str">
            <v>Exacte</v>
          </cell>
          <cell r="C1211">
            <v>131169</v>
          </cell>
          <cell r="D1211">
            <v>131169</v>
          </cell>
          <cell r="E1211" t="str">
            <v>Pseudopolydora pulchra</v>
          </cell>
          <cell r="F1211" t="str">
            <v>accepted (WoRMS 04/08/2016)</v>
          </cell>
          <cell r="G1211" t="str">
            <v>1</v>
          </cell>
          <cell r="H1211" t="str">
            <v>0</v>
          </cell>
          <cell r="I1211" t="str">
            <v>0</v>
          </cell>
          <cell r="J1211" t="str">
            <v>0</v>
          </cell>
          <cell r="K1211" t="str">
            <v>Non</v>
          </cell>
          <cell r="L1211" t="str">
            <v>131169</v>
          </cell>
          <cell r="M1211">
            <v>4266</v>
          </cell>
        </row>
        <row r="1212">
          <cell r="A1212" t="str">
            <v>Pseudoprotella phasma</v>
          </cell>
          <cell r="B1212" t="str">
            <v>Exacte</v>
          </cell>
          <cell r="C1212">
            <v>101871</v>
          </cell>
          <cell r="D1212">
            <v>101871</v>
          </cell>
          <cell r="E1212" t="str">
            <v>Pseudoprotella phasma</v>
          </cell>
          <cell r="F1212" t="str">
            <v>accepted (WoRMS 17/01/2017)</v>
          </cell>
          <cell r="G1212" t="str">
            <v>1</v>
          </cell>
          <cell r="H1212" t="str">
            <v>0</v>
          </cell>
          <cell r="I1212" t="str">
            <v>0</v>
          </cell>
          <cell r="J1212" t="str">
            <v>0</v>
          </cell>
          <cell r="K1212" t="str">
            <v>Non</v>
          </cell>
          <cell r="L1212" t="str">
            <v>101871</v>
          </cell>
          <cell r="M1212">
            <v>30634</v>
          </cell>
        </row>
        <row r="1213">
          <cell r="A1213" t="str">
            <v>Pseudopythina macandrewi</v>
          </cell>
          <cell r="B1213" t="str">
            <v>Exacte</v>
          </cell>
          <cell r="C1213">
            <v>140162</v>
          </cell>
          <cell r="D1213">
            <v>140162</v>
          </cell>
          <cell r="E1213" t="str">
            <v>Pseudopythina macandrewi</v>
          </cell>
          <cell r="F1213" t="str">
            <v>accepted (WoRMS 04/08/2016)</v>
          </cell>
          <cell r="G1213" t="str">
            <v>1</v>
          </cell>
          <cell r="H1213" t="str">
            <v>0</v>
          </cell>
          <cell r="I1213" t="str">
            <v>0</v>
          </cell>
          <cell r="J1213" t="str">
            <v>0</v>
          </cell>
          <cell r="K1213" t="str">
            <v>Non</v>
          </cell>
          <cell r="L1213" t="str">
            <v>140162</v>
          </cell>
          <cell r="M1213">
            <v>24276</v>
          </cell>
        </row>
        <row r="1214">
          <cell r="A1214" t="str">
            <v>Pterocirrus macroceros</v>
          </cell>
          <cell r="B1214" t="str">
            <v>Exacte</v>
          </cell>
          <cell r="C1214">
            <v>130686</v>
          </cell>
          <cell r="D1214">
            <v>130686</v>
          </cell>
          <cell r="E1214" t="str">
            <v>Pterocirrus macroceros</v>
          </cell>
          <cell r="F1214" t="str">
            <v>accepted (WoRMS 04/08/2016)</v>
          </cell>
          <cell r="G1214" t="str">
            <v>1</v>
          </cell>
          <cell r="H1214" t="str">
            <v>0</v>
          </cell>
          <cell r="I1214" t="str">
            <v>0</v>
          </cell>
          <cell r="J1214" t="str">
            <v>0</v>
          </cell>
          <cell r="K1214" t="str">
            <v>Non</v>
          </cell>
          <cell r="L1214" t="str">
            <v>130686</v>
          </cell>
          <cell r="M1214">
            <v>26081</v>
          </cell>
        </row>
        <row r="1215">
          <cell r="A1215" t="str">
            <v>Puncturella noachina</v>
          </cell>
          <cell r="B1215" t="str">
            <v>Exacte</v>
          </cell>
          <cell r="C1215">
            <v>139975</v>
          </cell>
          <cell r="D1215">
            <v>139975</v>
          </cell>
          <cell r="E1215" t="str">
            <v>Puncturella noachina</v>
          </cell>
          <cell r="F1215" t="str">
            <v>accepted (WoRMS 04/08/2016)</v>
          </cell>
          <cell r="G1215" t="str">
            <v>1</v>
          </cell>
          <cell r="H1215" t="str">
            <v>0</v>
          </cell>
          <cell r="I1215" t="str">
            <v>0</v>
          </cell>
          <cell r="J1215" t="str">
            <v>0</v>
          </cell>
          <cell r="K1215" t="str">
            <v>Non</v>
          </cell>
          <cell r="L1215" t="str">
            <v>139975</v>
          </cell>
          <cell r="M1215">
            <v>29388</v>
          </cell>
        </row>
        <row r="1216">
          <cell r="A1216" t="str">
            <v>Punnettia splendida</v>
          </cell>
          <cell r="B1216" t="str">
            <v>Exacte</v>
          </cell>
          <cell r="C1216">
            <v>122860</v>
          </cell>
          <cell r="D1216">
            <v>122860</v>
          </cell>
          <cell r="E1216" t="str">
            <v>Punnettia splendida</v>
          </cell>
          <cell r="F1216" t="str">
            <v>accepted (WoRMS 04/08/2016)</v>
          </cell>
          <cell r="G1216" t="str">
            <v>1</v>
          </cell>
          <cell r="H1216" t="str">
            <v>0</v>
          </cell>
          <cell r="I1216" t="str">
            <v>0</v>
          </cell>
          <cell r="J1216" t="str">
            <v>0</v>
          </cell>
          <cell r="K1216" t="str">
            <v>Non</v>
          </cell>
          <cell r="L1216" t="str">
            <v>122860</v>
          </cell>
          <cell r="M1216">
            <v>36453</v>
          </cell>
        </row>
        <row r="1217">
          <cell r="A1217" t="str">
            <v>Pusillina inconspicua</v>
          </cell>
          <cell r="B1217" t="str">
            <v>Non trouvé</v>
          </cell>
        </row>
        <row r="1218">
          <cell r="A1218" t="str">
            <v>Pycnogonida</v>
          </cell>
          <cell r="B1218" t="str">
            <v>Exacte</v>
          </cell>
          <cell r="C1218">
            <v>1302</v>
          </cell>
          <cell r="D1218">
            <v>1302</v>
          </cell>
          <cell r="E1218" t="str">
            <v>Pycnogonida</v>
          </cell>
          <cell r="F1218" t="str">
            <v>accepted (WoRMS 04/08/2016)</v>
          </cell>
          <cell r="G1218" t="str">
            <v>1</v>
          </cell>
          <cell r="H1218" t="str">
            <v>0</v>
          </cell>
          <cell r="I1218" t="str">
            <v>0</v>
          </cell>
          <cell r="J1218" t="str">
            <v>0</v>
          </cell>
          <cell r="K1218" t="str">
            <v>Non</v>
          </cell>
          <cell r="L1218" t="str">
            <v>1302</v>
          </cell>
          <cell r="M1218">
            <v>3631</v>
          </cell>
        </row>
        <row r="1219">
          <cell r="A1219" t="str">
            <v>Pygospio elegans</v>
          </cell>
          <cell r="B1219" t="str">
            <v>Exacte</v>
          </cell>
          <cell r="C1219">
            <v>131170</v>
          </cell>
          <cell r="D1219">
            <v>131170</v>
          </cell>
          <cell r="E1219" t="str">
            <v>Pygospio elegans</v>
          </cell>
          <cell r="F1219" t="str">
            <v>accepted (WoRMS 04/08/2016)</v>
          </cell>
          <cell r="G1219" t="str">
            <v>1</v>
          </cell>
          <cell r="H1219" t="str">
            <v>0</v>
          </cell>
          <cell r="I1219" t="str">
            <v>0</v>
          </cell>
          <cell r="J1219" t="str">
            <v>0</v>
          </cell>
          <cell r="K1219" t="str">
            <v>Non</v>
          </cell>
          <cell r="L1219" t="str">
            <v>131170</v>
          </cell>
          <cell r="M1219">
            <v>23442</v>
          </cell>
        </row>
        <row r="1220">
          <cell r="A1220" t="str">
            <v>Pyura</v>
          </cell>
          <cell r="B1220" t="str">
            <v>Exacte</v>
          </cell>
          <cell r="C1220">
            <v>103524</v>
          </cell>
          <cell r="D1220">
            <v>103524</v>
          </cell>
          <cell r="E1220" t="str">
            <v>Pyura</v>
          </cell>
          <cell r="F1220" t="str">
            <v>accepted (WoRMS 17/01/2017)</v>
          </cell>
          <cell r="G1220" t="str">
            <v>1</v>
          </cell>
          <cell r="H1220" t="str">
            <v>0</v>
          </cell>
          <cell r="I1220" t="str">
            <v>0</v>
          </cell>
          <cell r="J1220" t="str">
            <v>0</v>
          </cell>
          <cell r="K1220" t="str">
            <v>Non</v>
          </cell>
          <cell r="L1220" t="str">
            <v>103524</v>
          </cell>
          <cell r="M1220">
            <v>26078</v>
          </cell>
        </row>
        <row r="1221">
          <cell r="A1221" t="str">
            <v>Pyura tessellata</v>
          </cell>
          <cell r="B1221" t="str">
            <v>Exacte</v>
          </cell>
          <cell r="C1221">
            <v>103853</v>
          </cell>
          <cell r="D1221">
            <v>103853</v>
          </cell>
          <cell r="E1221" t="str">
            <v>Pyura tessellata</v>
          </cell>
          <cell r="F1221" t="str">
            <v>accepted (WoRMS 17/01/2017)</v>
          </cell>
          <cell r="G1221" t="str">
            <v>1</v>
          </cell>
          <cell r="H1221" t="str">
            <v>0</v>
          </cell>
          <cell r="I1221" t="str">
            <v>0</v>
          </cell>
          <cell r="J1221" t="str">
            <v>0</v>
          </cell>
          <cell r="K1221" t="str">
            <v>Non</v>
          </cell>
          <cell r="L1221" t="str">
            <v>103853</v>
          </cell>
          <cell r="M1221">
            <v>29386</v>
          </cell>
        </row>
        <row r="1222">
          <cell r="A1222" t="str">
            <v>Raphitoma leufroyi</v>
          </cell>
          <cell r="B1222" t="str">
            <v>Exacte</v>
          </cell>
          <cell r="C1222">
            <v>139370</v>
          </cell>
          <cell r="D1222">
            <v>139370</v>
          </cell>
          <cell r="E1222" t="str">
            <v>Raphitoma leufroyi</v>
          </cell>
          <cell r="F1222" t="str">
            <v>accepted (WoRMS 04/08/2016)</v>
          </cell>
          <cell r="G1222" t="str">
            <v>1</v>
          </cell>
          <cell r="H1222" t="str">
            <v>0</v>
          </cell>
          <cell r="I1222" t="str">
            <v>0</v>
          </cell>
          <cell r="J1222" t="str">
            <v>0</v>
          </cell>
          <cell r="K1222" t="str">
            <v>Non</v>
          </cell>
          <cell r="L1222" t="str">
            <v>139370</v>
          </cell>
          <cell r="M1222">
            <v>38783</v>
          </cell>
        </row>
        <row r="1223">
          <cell r="A1223" t="str">
            <v>Raphitoma linearis</v>
          </cell>
          <cell r="B1223" t="str">
            <v>Exacte</v>
          </cell>
          <cell r="C1223">
            <v>139371</v>
          </cell>
          <cell r="D1223">
            <v>139371</v>
          </cell>
          <cell r="E1223" t="str">
            <v>Raphitoma linearis</v>
          </cell>
          <cell r="F1223" t="str">
            <v>accepted (WoRMS 04/08/2016)</v>
          </cell>
          <cell r="G1223" t="str">
            <v>1</v>
          </cell>
          <cell r="H1223" t="str">
            <v>0</v>
          </cell>
          <cell r="I1223" t="str">
            <v>0</v>
          </cell>
          <cell r="J1223" t="str">
            <v>0</v>
          </cell>
          <cell r="K1223" t="str">
            <v>Non</v>
          </cell>
          <cell r="L1223" t="str">
            <v>139371</v>
          </cell>
          <cell r="M1223">
            <v>29291</v>
          </cell>
        </row>
        <row r="1224">
          <cell r="A1224" t="str">
            <v>Raphitoma purpurea</v>
          </cell>
          <cell r="B1224" t="str">
            <v>Exacte</v>
          </cell>
          <cell r="C1224">
            <v>139379</v>
          </cell>
          <cell r="D1224">
            <v>139379</v>
          </cell>
          <cell r="E1224" t="str">
            <v>Raphitoma purpurea</v>
          </cell>
          <cell r="F1224" t="str">
            <v>accepted (WoRMS 04/08/2016)</v>
          </cell>
          <cell r="G1224" t="str">
            <v>1</v>
          </cell>
          <cell r="H1224" t="str">
            <v>0</v>
          </cell>
          <cell r="I1224" t="str">
            <v>0</v>
          </cell>
          <cell r="J1224" t="str">
            <v>0</v>
          </cell>
          <cell r="K1224" t="str">
            <v>Non</v>
          </cell>
          <cell r="L1224" t="str">
            <v>139379</v>
          </cell>
          <cell r="M1224">
            <v>29385</v>
          </cell>
        </row>
        <row r="1225">
          <cell r="A1225" t="str">
            <v>Raspailia (Clathriodendron) hispida</v>
          </cell>
          <cell r="B1225" t="str">
            <v>Exacte</v>
          </cell>
          <cell r="C1225">
            <v>133147</v>
          </cell>
          <cell r="D1225">
            <v>133147</v>
          </cell>
          <cell r="E1225" t="str">
            <v>Raspailia (Clathriodendron) hispida</v>
          </cell>
          <cell r="F1225" t="str">
            <v>accepted (WoRMS 04/08/2016)</v>
          </cell>
          <cell r="G1225" t="str">
            <v>1</v>
          </cell>
          <cell r="H1225" t="str">
            <v>0</v>
          </cell>
          <cell r="I1225" t="str">
            <v>0</v>
          </cell>
          <cell r="J1225" t="str">
            <v>0</v>
          </cell>
          <cell r="K1225" t="str">
            <v>Non</v>
          </cell>
          <cell r="L1225" t="str">
            <v>133147</v>
          </cell>
          <cell r="M1225">
            <v>35601</v>
          </cell>
        </row>
        <row r="1226">
          <cell r="A1226" t="str">
            <v>Retusa obtusa</v>
          </cell>
          <cell r="B1226" t="str">
            <v>Exacte</v>
          </cell>
          <cell r="C1226">
            <v>141134</v>
          </cell>
          <cell r="D1226">
            <v>141134</v>
          </cell>
          <cell r="E1226" t="str">
            <v>Retusa obtusa</v>
          </cell>
          <cell r="F1226" t="str">
            <v>accepted (WoRMS 04/08/2016)</v>
          </cell>
          <cell r="G1226" t="str">
            <v>1</v>
          </cell>
          <cell r="H1226" t="str">
            <v>0</v>
          </cell>
          <cell r="I1226" t="str">
            <v>0</v>
          </cell>
          <cell r="J1226" t="str">
            <v>0</v>
          </cell>
          <cell r="K1226" t="str">
            <v>Non</v>
          </cell>
          <cell r="L1226" t="str">
            <v>141134</v>
          </cell>
          <cell r="M1226">
            <v>24280</v>
          </cell>
        </row>
        <row r="1227">
          <cell r="A1227" t="str">
            <v>Retusa truncatula</v>
          </cell>
          <cell r="B1227" t="str">
            <v>Exacte</v>
          </cell>
          <cell r="C1227">
            <v>141138</v>
          </cell>
          <cell r="D1227">
            <v>141138</v>
          </cell>
          <cell r="E1227" t="str">
            <v>Retusa truncatula</v>
          </cell>
          <cell r="F1227" t="str">
            <v>accepted (WoRMS 04/08/2016)</v>
          </cell>
          <cell r="G1227" t="str">
            <v>1</v>
          </cell>
          <cell r="H1227" t="str">
            <v>0</v>
          </cell>
          <cell r="I1227" t="str">
            <v>0</v>
          </cell>
          <cell r="J1227" t="str">
            <v>0</v>
          </cell>
          <cell r="K1227" t="str">
            <v>Non</v>
          </cell>
          <cell r="L1227" t="str">
            <v>141138</v>
          </cell>
          <cell r="M1227">
            <v>37800</v>
          </cell>
        </row>
        <row r="1228">
          <cell r="A1228" t="str">
            <v>Rissoa</v>
          </cell>
          <cell r="B1228" t="str">
            <v>Exacte</v>
          </cell>
          <cell r="C1228">
            <v>138456</v>
          </cell>
          <cell r="D1228">
            <v>138456</v>
          </cell>
          <cell r="E1228" t="str">
            <v>Rissoa</v>
          </cell>
          <cell r="F1228" t="str">
            <v>accepted (WoRMS 04/08/2016)</v>
          </cell>
          <cell r="G1228" t="str">
            <v>1</v>
          </cell>
          <cell r="H1228" t="str">
            <v>0</v>
          </cell>
          <cell r="I1228" t="str">
            <v>0</v>
          </cell>
          <cell r="J1228" t="str">
            <v>0</v>
          </cell>
          <cell r="K1228" t="str">
            <v>Non</v>
          </cell>
          <cell r="L1228" t="str">
            <v>138456</v>
          </cell>
          <cell r="M1228">
            <v>24855</v>
          </cell>
        </row>
        <row r="1229">
          <cell r="A1229" t="str">
            <v>Rissoa guerinii</v>
          </cell>
          <cell r="B1229" t="str">
            <v>Exacte</v>
          </cell>
          <cell r="C1229">
            <v>141353</v>
          </cell>
          <cell r="D1229">
            <v>141353</v>
          </cell>
          <cell r="E1229" t="str">
            <v>Rissoa guerinii</v>
          </cell>
          <cell r="F1229" t="str">
            <v>accepted (WoRMS 04/08/2016)</v>
          </cell>
          <cell r="G1229" t="str">
            <v>1</v>
          </cell>
          <cell r="H1229" t="str">
            <v>0</v>
          </cell>
          <cell r="I1229" t="str">
            <v>0</v>
          </cell>
          <cell r="J1229" t="str">
            <v>0</v>
          </cell>
          <cell r="K1229" t="str">
            <v>Non</v>
          </cell>
          <cell r="L1229" t="str">
            <v>141353</v>
          </cell>
          <cell r="M1229">
            <v>26076</v>
          </cell>
        </row>
        <row r="1230">
          <cell r="A1230" t="str">
            <v>Rissoa lilacina</v>
          </cell>
          <cell r="B1230" t="str">
            <v>Exacte</v>
          </cell>
          <cell r="C1230">
            <v>141358</v>
          </cell>
          <cell r="D1230">
            <v>141358</v>
          </cell>
          <cell r="E1230" t="str">
            <v>Rissoa lilacina</v>
          </cell>
          <cell r="F1230" t="str">
            <v>accepted (WoRMS 04/08/2016)</v>
          </cell>
          <cell r="G1230" t="str">
            <v>1</v>
          </cell>
          <cell r="H1230" t="str">
            <v>0</v>
          </cell>
          <cell r="I1230" t="str">
            <v>0</v>
          </cell>
          <cell r="J1230" t="str">
            <v>0</v>
          </cell>
          <cell r="K1230" t="str">
            <v>Non</v>
          </cell>
          <cell r="L1230" t="str">
            <v>141358</v>
          </cell>
          <cell r="M1230">
            <v>26075</v>
          </cell>
        </row>
        <row r="1231">
          <cell r="A1231" t="str">
            <v>Rissoa membranacea</v>
          </cell>
          <cell r="B1231" t="str">
            <v>Exacte</v>
          </cell>
          <cell r="C1231">
            <v>141359</v>
          </cell>
          <cell r="D1231">
            <v>141359</v>
          </cell>
          <cell r="E1231" t="str">
            <v>Rissoa membranacea</v>
          </cell>
          <cell r="F1231" t="str">
            <v>accepted (WoRMS 04/08/2016)</v>
          </cell>
          <cell r="G1231" t="str">
            <v>1</v>
          </cell>
          <cell r="H1231" t="str">
            <v>0</v>
          </cell>
          <cell r="I1231" t="str">
            <v>0</v>
          </cell>
          <cell r="J1231" t="str">
            <v>0</v>
          </cell>
          <cell r="K1231" t="str">
            <v>Non</v>
          </cell>
          <cell r="L1231" t="str">
            <v>141359</v>
          </cell>
          <cell r="M1231">
            <v>25016</v>
          </cell>
        </row>
        <row r="1232">
          <cell r="A1232" t="str">
            <v>Rissoa parva</v>
          </cell>
          <cell r="B1232" t="str">
            <v>Exacte</v>
          </cell>
          <cell r="C1232">
            <v>141365</v>
          </cell>
          <cell r="D1232">
            <v>141365</v>
          </cell>
          <cell r="E1232" t="str">
            <v>Rissoa parva</v>
          </cell>
          <cell r="F1232" t="str">
            <v>accepted (WoRMS 04/08/2016)</v>
          </cell>
          <cell r="G1232" t="str">
            <v>1</v>
          </cell>
          <cell r="H1232" t="str">
            <v>0</v>
          </cell>
          <cell r="I1232" t="str">
            <v>0</v>
          </cell>
          <cell r="J1232" t="str">
            <v>0</v>
          </cell>
          <cell r="K1232" t="str">
            <v>Non</v>
          </cell>
          <cell r="L1232" t="str">
            <v>141365</v>
          </cell>
          <cell r="M1232">
            <v>26074</v>
          </cell>
        </row>
        <row r="1233">
          <cell r="A1233" t="str">
            <v>Rissoella diaphana</v>
          </cell>
          <cell r="B1233" t="str">
            <v>Exacte</v>
          </cell>
          <cell r="C1233">
            <v>141147</v>
          </cell>
          <cell r="D1233">
            <v>141147</v>
          </cell>
          <cell r="E1233" t="str">
            <v>Rissoella diaphana</v>
          </cell>
          <cell r="F1233" t="str">
            <v>accepted (WoRMS 04/08/2016)</v>
          </cell>
          <cell r="G1233" t="str">
            <v>1</v>
          </cell>
          <cell r="H1233" t="str">
            <v>0</v>
          </cell>
          <cell r="I1233" t="str">
            <v>0</v>
          </cell>
          <cell r="J1233" t="str">
            <v>0</v>
          </cell>
          <cell r="K1233" t="str">
            <v>Non</v>
          </cell>
          <cell r="L1233" t="str">
            <v>141147</v>
          </cell>
          <cell r="M1233">
            <v>29726</v>
          </cell>
        </row>
        <row r="1234">
          <cell r="A1234" t="str">
            <v>Rissoella opalina</v>
          </cell>
          <cell r="B1234" t="str">
            <v>Non trouvé</v>
          </cell>
        </row>
        <row r="1235">
          <cell r="A1235" t="str">
            <v>Rivularia bullata</v>
          </cell>
          <cell r="B1235" t="str">
            <v>Exacte</v>
          </cell>
          <cell r="C1235">
            <v>60001841</v>
          </cell>
          <cell r="D1235">
            <v>60001781</v>
          </cell>
          <cell r="E1235" t="str">
            <v>Rivularia bullata</v>
          </cell>
          <cell r="F1235" t="str">
            <v>accepted (WoRMS 20/05/2015)</v>
          </cell>
          <cell r="G1235" t="str">
            <v>1</v>
          </cell>
          <cell r="H1235" t="str">
            <v>0</v>
          </cell>
          <cell r="I1235" t="str">
            <v>0</v>
          </cell>
          <cell r="J1235" t="str">
            <v>0</v>
          </cell>
          <cell r="K1235" t="str">
            <v>Non</v>
          </cell>
          <cell r="L1235" t="str">
            <v>213760</v>
          </cell>
          <cell r="M1235">
            <v>30513</v>
          </cell>
        </row>
        <row r="1236">
          <cell r="A1236" t="str">
            <v>Ruditapes decussatus</v>
          </cell>
          <cell r="B1236" t="str">
            <v>Exacte</v>
          </cell>
          <cell r="C1236">
            <v>60001461</v>
          </cell>
          <cell r="D1236">
            <v>231749</v>
          </cell>
          <cell r="E1236" t="str">
            <v>Ruditapes decussatus</v>
          </cell>
          <cell r="F1236" t="str">
            <v>accepted (WoRMS 04/08/2016)</v>
          </cell>
          <cell r="G1236" t="str">
            <v>1</v>
          </cell>
          <cell r="H1236" t="str">
            <v>0</v>
          </cell>
          <cell r="I1236" t="str">
            <v>0</v>
          </cell>
          <cell r="J1236" t="str">
            <v>0</v>
          </cell>
          <cell r="K1236" t="str">
            <v>Non</v>
          </cell>
          <cell r="L1236" t="str">
            <v>231749</v>
          </cell>
          <cell r="M1236">
            <v>4587</v>
          </cell>
        </row>
        <row r="1237">
          <cell r="A1237" t="str">
            <v>Ruditapes philippinarum</v>
          </cell>
          <cell r="B1237" t="str">
            <v>Exacte</v>
          </cell>
          <cell r="C1237">
            <v>60001462</v>
          </cell>
          <cell r="D1237">
            <v>231750</v>
          </cell>
          <cell r="E1237" t="str">
            <v>Ruditapes philippinarum</v>
          </cell>
          <cell r="F1237" t="str">
            <v>accepted (WoRMS 04/08/2016)</v>
          </cell>
          <cell r="G1237" t="str">
            <v>1</v>
          </cell>
          <cell r="H1237" t="str">
            <v>0</v>
          </cell>
          <cell r="I1237" t="str">
            <v>0</v>
          </cell>
          <cell r="J1237" t="str">
            <v>0</v>
          </cell>
          <cell r="K1237" t="str">
            <v>Non</v>
          </cell>
          <cell r="L1237" t="str">
            <v>231750</v>
          </cell>
          <cell r="M1237">
            <v>30832</v>
          </cell>
        </row>
        <row r="1238">
          <cell r="A1238" t="str">
            <v>Sabella pavonina</v>
          </cell>
          <cell r="B1238" t="str">
            <v>Exacte</v>
          </cell>
          <cell r="C1238">
            <v>130967</v>
          </cell>
          <cell r="D1238">
            <v>130967</v>
          </cell>
          <cell r="E1238" t="str">
            <v>Sabella pavonina</v>
          </cell>
          <cell r="F1238" t="str">
            <v>accepted (WoRMS 04/08/2016)</v>
          </cell>
          <cell r="G1238" t="str">
            <v>1</v>
          </cell>
          <cell r="H1238" t="str">
            <v>0</v>
          </cell>
          <cell r="I1238" t="str">
            <v>0</v>
          </cell>
          <cell r="J1238" t="str">
            <v>0</v>
          </cell>
          <cell r="K1238" t="str">
            <v>Non</v>
          </cell>
          <cell r="L1238" t="str">
            <v>130967</v>
          </cell>
          <cell r="M1238">
            <v>23921</v>
          </cell>
        </row>
        <row r="1239">
          <cell r="A1239" t="str">
            <v>Sabellaria</v>
          </cell>
          <cell r="B1239" t="str">
            <v>Exacte</v>
          </cell>
          <cell r="C1239">
            <v>129520</v>
          </cell>
          <cell r="D1239">
            <v>129520</v>
          </cell>
          <cell r="E1239" t="str">
            <v>Sabellaria</v>
          </cell>
          <cell r="F1239" t="str">
            <v>accepted (WoRMS 04/08/2016)</v>
          </cell>
          <cell r="G1239" t="str">
            <v>1</v>
          </cell>
          <cell r="H1239" t="str">
            <v>0</v>
          </cell>
          <cell r="I1239" t="str">
            <v>0</v>
          </cell>
          <cell r="J1239" t="str">
            <v>0</v>
          </cell>
          <cell r="K1239" t="str">
            <v>Non</v>
          </cell>
          <cell r="L1239" t="str">
            <v>129520</v>
          </cell>
          <cell r="M1239">
            <v>4257</v>
          </cell>
        </row>
        <row r="1240">
          <cell r="A1240" t="str">
            <v>Sabellaria alveolata</v>
          </cell>
          <cell r="B1240" t="str">
            <v>Exacte</v>
          </cell>
          <cell r="C1240">
            <v>130866</v>
          </cell>
          <cell r="D1240">
            <v>130866</v>
          </cell>
          <cell r="E1240" t="str">
            <v>Sabellaria alveolata</v>
          </cell>
          <cell r="F1240" t="str">
            <v>accepted (WoRMS 04/08/2016)</v>
          </cell>
          <cell r="G1240" t="str">
            <v>1</v>
          </cell>
          <cell r="H1240" t="str">
            <v>0</v>
          </cell>
          <cell r="I1240" t="str">
            <v>0</v>
          </cell>
          <cell r="J1240" t="str">
            <v>0</v>
          </cell>
          <cell r="K1240" t="str">
            <v>Non</v>
          </cell>
          <cell r="L1240" t="str">
            <v>130866</v>
          </cell>
          <cell r="M1240">
            <v>4259</v>
          </cell>
        </row>
        <row r="1241">
          <cell r="A1241" t="str">
            <v>Sabellidae</v>
          </cell>
          <cell r="B1241" t="str">
            <v>Exacte</v>
          </cell>
          <cell r="C1241">
            <v>985</v>
          </cell>
          <cell r="D1241">
            <v>985</v>
          </cell>
          <cell r="E1241" t="str">
            <v>Sabellidae</v>
          </cell>
          <cell r="F1241" t="str">
            <v>accepted (WoRMS 04/08/2016)</v>
          </cell>
          <cell r="G1241" t="str">
            <v>1</v>
          </cell>
          <cell r="H1241" t="str">
            <v>0</v>
          </cell>
          <cell r="I1241" t="str">
            <v>0</v>
          </cell>
          <cell r="J1241" t="str">
            <v>0</v>
          </cell>
          <cell r="K1241" t="str">
            <v>Non</v>
          </cell>
          <cell r="L1241" t="str">
            <v>985</v>
          </cell>
          <cell r="M1241">
            <v>4252</v>
          </cell>
        </row>
        <row r="1242">
          <cell r="A1242" t="str">
            <v>Sabellidae sp1</v>
          </cell>
          <cell r="B1242" t="str">
            <v>Exacte</v>
          </cell>
          <cell r="C1242">
            <v>60000577</v>
          </cell>
          <cell r="D1242">
            <v>60000497</v>
          </cell>
          <cell r="E1242" t="str">
            <v>Sabellidae sp1</v>
          </cell>
          <cell r="F1242" t="str">
            <v>Taxon provisoire pour la reprise des données de la base MARBEN. (16/01/2017)</v>
          </cell>
          <cell r="G1242" t="str">
            <v>1</v>
          </cell>
          <cell r="H1242" t="str">
            <v>1</v>
          </cell>
          <cell r="I1242" t="str">
            <v>0</v>
          </cell>
          <cell r="J1242" t="str">
            <v>0</v>
          </cell>
          <cell r="K1242" t="str">
            <v>Non</v>
          </cell>
        </row>
        <row r="1242">
          <cell r="M1242">
            <v>60000577</v>
          </cell>
        </row>
        <row r="1243">
          <cell r="A1243" t="str">
            <v>Saccocirrus papillocercus</v>
          </cell>
          <cell r="B1243" t="str">
            <v>Exacte</v>
          </cell>
          <cell r="C1243">
            <v>130972</v>
          </cell>
          <cell r="D1243">
            <v>130972</v>
          </cell>
          <cell r="E1243" t="str">
            <v>Saccocirrus papillocercus</v>
          </cell>
          <cell r="F1243" t="str">
            <v>accepted (WoRMS 04/08/2016)</v>
          </cell>
          <cell r="G1243" t="str">
            <v>1</v>
          </cell>
          <cell r="H1243" t="str">
            <v>0</v>
          </cell>
          <cell r="I1243" t="str">
            <v>0</v>
          </cell>
          <cell r="J1243" t="str">
            <v>0</v>
          </cell>
          <cell r="K1243" t="str">
            <v>Non</v>
          </cell>
          <cell r="L1243" t="str">
            <v>130972</v>
          </cell>
          <cell r="M1243">
            <v>24860</v>
          </cell>
        </row>
        <row r="1244">
          <cell r="A1244" t="str">
            <v>Scalibregma celticum</v>
          </cell>
          <cell r="B1244" t="str">
            <v>Exacte</v>
          </cell>
          <cell r="C1244">
            <v>130979</v>
          </cell>
          <cell r="D1244">
            <v>130979</v>
          </cell>
          <cell r="E1244" t="str">
            <v>Scalibregma celticum</v>
          </cell>
          <cell r="F1244" t="str">
            <v>accepted (WoRMS 04/08/2016)</v>
          </cell>
          <cell r="G1244" t="str">
            <v>1</v>
          </cell>
          <cell r="H1244" t="str">
            <v>0</v>
          </cell>
          <cell r="I1244" t="str">
            <v>0</v>
          </cell>
          <cell r="J1244" t="str">
            <v>0</v>
          </cell>
          <cell r="K1244" t="str">
            <v>Non</v>
          </cell>
          <cell r="L1244" t="str">
            <v>130979</v>
          </cell>
          <cell r="M1244">
            <v>24865</v>
          </cell>
        </row>
        <row r="1245">
          <cell r="A1245" t="str">
            <v>Scalibregma inflatum</v>
          </cell>
          <cell r="B1245" t="str">
            <v>Exacte</v>
          </cell>
          <cell r="C1245">
            <v>130980</v>
          </cell>
          <cell r="D1245">
            <v>130980</v>
          </cell>
          <cell r="E1245" t="str">
            <v>Scalibregma inflatum</v>
          </cell>
          <cell r="F1245" t="str">
            <v>accepted (WoRMS 04/08/2016)</v>
          </cell>
          <cell r="G1245" t="str">
            <v>1</v>
          </cell>
          <cell r="H1245" t="str">
            <v>0</v>
          </cell>
          <cell r="I1245" t="str">
            <v>0</v>
          </cell>
          <cell r="J1245" t="str">
            <v>0</v>
          </cell>
          <cell r="K1245" t="str">
            <v>Non</v>
          </cell>
          <cell r="L1245" t="str">
            <v>130980</v>
          </cell>
          <cell r="M1245">
            <v>24866</v>
          </cell>
        </row>
        <row r="1246">
          <cell r="A1246" t="str">
            <v>Schistomeringos neglecta</v>
          </cell>
          <cell r="B1246" t="str">
            <v>Exacte</v>
          </cell>
          <cell r="C1246">
            <v>130044</v>
          </cell>
          <cell r="D1246">
            <v>130044</v>
          </cell>
          <cell r="E1246" t="str">
            <v>Schistomeringos neglecta</v>
          </cell>
          <cell r="F1246" t="str">
            <v>accepted (WoRMS 04/08/2016)</v>
          </cell>
          <cell r="G1246" t="str">
            <v>1</v>
          </cell>
          <cell r="H1246" t="str">
            <v>0</v>
          </cell>
          <cell r="I1246" t="str">
            <v>0</v>
          </cell>
          <cell r="J1246" t="str">
            <v>0</v>
          </cell>
          <cell r="K1246" t="str">
            <v>Non</v>
          </cell>
          <cell r="L1246" t="str">
            <v>130044</v>
          </cell>
          <cell r="M1246">
            <v>25241</v>
          </cell>
        </row>
        <row r="1247">
          <cell r="A1247" t="str">
            <v>Schistomeringos rudolphi</v>
          </cell>
          <cell r="B1247" t="str">
            <v>Exacte</v>
          </cell>
          <cell r="C1247">
            <v>130045</v>
          </cell>
          <cell r="D1247">
            <v>154127</v>
          </cell>
          <cell r="E1247" t="str">
            <v>Schistomeringos rudolphi</v>
          </cell>
          <cell r="F1247" t="str">
            <v>accepted (WoRMS 04/08/2016)</v>
          </cell>
          <cell r="G1247" t="str">
            <v>1</v>
          </cell>
          <cell r="H1247" t="str">
            <v>0</v>
          </cell>
          <cell r="I1247" t="str">
            <v>0</v>
          </cell>
          <cell r="J1247" t="str">
            <v>0</v>
          </cell>
          <cell r="K1247" t="str">
            <v>Non</v>
          </cell>
          <cell r="L1247" t="str">
            <v>154127</v>
          </cell>
          <cell r="M1247">
            <v>25242</v>
          </cell>
        </row>
        <row r="1248">
          <cell r="A1248" t="str">
            <v>Sclerocheilus minutus</v>
          </cell>
          <cell r="B1248" t="str">
            <v>Exacte</v>
          </cell>
          <cell r="C1248">
            <v>130982</v>
          </cell>
          <cell r="D1248">
            <v>130982</v>
          </cell>
          <cell r="E1248" t="str">
            <v>Sclerocheilus minutus</v>
          </cell>
          <cell r="F1248" t="str">
            <v>accepted (WoRMS 04/08/2016)</v>
          </cell>
          <cell r="G1248" t="str">
            <v>1</v>
          </cell>
          <cell r="H1248" t="str">
            <v>0</v>
          </cell>
          <cell r="I1248" t="str">
            <v>0</v>
          </cell>
          <cell r="J1248" t="str">
            <v>0</v>
          </cell>
          <cell r="K1248" t="str">
            <v>Non</v>
          </cell>
          <cell r="L1248" t="str">
            <v>130982</v>
          </cell>
          <cell r="M1248">
            <v>29358</v>
          </cell>
        </row>
        <row r="1249">
          <cell r="A1249" t="str">
            <v>Scolelepis</v>
          </cell>
          <cell r="B1249" t="str">
            <v>Exacte</v>
          </cell>
          <cell r="C1249">
            <v>129623</v>
          </cell>
          <cell r="D1249">
            <v>129623</v>
          </cell>
          <cell r="E1249" t="str">
            <v>Scolelepis</v>
          </cell>
          <cell r="F1249" t="str">
            <v>accepted (WoRMS 04/08/2016)</v>
          </cell>
          <cell r="G1249" t="str">
            <v>1</v>
          </cell>
          <cell r="H1249" t="str">
            <v>0</v>
          </cell>
          <cell r="I1249" t="str">
            <v>0</v>
          </cell>
          <cell r="J1249" t="str">
            <v>0</v>
          </cell>
          <cell r="K1249" t="str">
            <v>Non</v>
          </cell>
          <cell r="L1249" t="str">
            <v>129623</v>
          </cell>
          <cell r="M1249">
            <v>23839</v>
          </cell>
        </row>
        <row r="1250">
          <cell r="A1250" t="str">
            <v>Scolelepis (Parascolelepis) tridentata</v>
          </cell>
          <cell r="B1250" t="str">
            <v>Exacte</v>
          </cell>
          <cell r="C1250">
            <v>60009422</v>
          </cell>
          <cell r="D1250">
            <v>60008962</v>
          </cell>
          <cell r="E1250" t="str">
            <v>Scolelepis (Parascolelepis) tridentata</v>
          </cell>
          <cell r="F1250" t="str">
            <v>accepted (WoRMS 04/08/2016)</v>
          </cell>
          <cell r="G1250" t="str">
            <v>1</v>
          </cell>
          <cell r="H1250" t="str">
            <v>0</v>
          </cell>
          <cell r="I1250" t="str">
            <v>0</v>
          </cell>
          <cell r="J1250" t="str">
            <v>0</v>
          </cell>
          <cell r="K1250" t="str">
            <v>Non</v>
          </cell>
          <cell r="L1250" t="str">
            <v>157561</v>
          </cell>
          <cell r="M1250">
            <v>32568</v>
          </cell>
        </row>
        <row r="1251">
          <cell r="A1251" t="str">
            <v>Scolelepis (Scolelepis) cantabra</v>
          </cell>
          <cell r="B1251" t="str">
            <v>Exacte</v>
          </cell>
          <cell r="C1251">
            <v>131172</v>
          </cell>
          <cell r="D1251">
            <v>131172</v>
          </cell>
          <cell r="E1251" t="str">
            <v>Scolelepis (Scolelepis) cantabra</v>
          </cell>
          <cell r="F1251" t="str">
            <v>accepted (WoRMS 04/08/2016)</v>
          </cell>
          <cell r="G1251" t="str">
            <v>1</v>
          </cell>
          <cell r="H1251" t="str">
            <v>0</v>
          </cell>
          <cell r="I1251" t="str">
            <v>0</v>
          </cell>
          <cell r="J1251" t="str">
            <v>0</v>
          </cell>
          <cell r="K1251" t="str">
            <v>Non</v>
          </cell>
          <cell r="L1251" t="str">
            <v>131172</v>
          </cell>
          <cell r="M1251">
            <v>23031</v>
          </cell>
        </row>
        <row r="1252">
          <cell r="A1252" t="str">
            <v>Scolelepis (Scolelepis) foliosa</v>
          </cell>
          <cell r="B1252" t="str">
            <v>Exacte</v>
          </cell>
          <cell r="C1252">
            <v>60002703</v>
          </cell>
          <cell r="D1252">
            <v>60002576</v>
          </cell>
          <cell r="E1252" t="str">
            <v>Scolelepis (Scolelepis) foliosa</v>
          </cell>
          <cell r="F1252" t="str">
            <v>accepted (WoRMS 04/08/2016)</v>
          </cell>
          <cell r="G1252" t="str">
            <v>1</v>
          </cell>
          <cell r="H1252" t="str">
            <v>0</v>
          </cell>
          <cell r="I1252" t="str">
            <v>0</v>
          </cell>
          <cell r="J1252" t="str">
            <v>0</v>
          </cell>
          <cell r="K1252" t="str">
            <v>Non</v>
          </cell>
          <cell r="L1252" t="str">
            <v>334741</v>
          </cell>
          <cell r="M1252">
            <v>30703</v>
          </cell>
        </row>
        <row r="1253">
          <cell r="A1253" t="str">
            <v>Scolelepis (Scolelepis) squamata</v>
          </cell>
          <cell r="B1253" t="str">
            <v>Exacte</v>
          </cell>
          <cell r="C1253">
            <v>60002705</v>
          </cell>
          <cell r="D1253">
            <v>60002577</v>
          </cell>
          <cell r="E1253" t="str">
            <v>Scolelepis (Scolelepis) squamata</v>
          </cell>
          <cell r="F1253" t="str">
            <v>accepted (WoRMS 04/08/2016)</v>
          </cell>
          <cell r="G1253" t="str">
            <v>1</v>
          </cell>
          <cell r="H1253" t="str">
            <v>0</v>
          </cell>
          <cell r="I1253" t="str">
            <v>0</v>
          </cell>
          <cell r="J1253" t="str">
            <v>0</v>
          </cell>
          <cell r="K1253" t="str">
            <v>Non</v>
          </cell>
          <cell r="L1253" t="str">
            <v>157566</v>
          </cell>
          <cell r="M1253">
            <v>30702</v>
          </cell>
        </row>
        <row r="1254">
          <cell r="A1254" t="str">
            <v>Scolelepis bonnieri</v>
          </cell>
          <cell r="B1254" t="str">
            <v>Exacte</v>
          </cell>
          <cell r="C1254">
            <v>131171</v>
          </cell>
          <cell r="D1254">
            <v>131171</v>
          </cell>
          <cell r="E1254" t="str">
            <v>Scolelepis bonnieri</v>
          </cell>
          <cell r="F1254" t="str">
            <v>accepted (WoRMS 04/08/2016)</v>
          </cell>
          <cell r="G1254" t="str">
            <v>1</v>
          </cell>
          <cell r="H1254" t="str">
            <v>0</v>
          </cell>
          <cell r="I1254" t="str">
            <v>0</v>
          </cell>
          <cell r="J1254" t="str">
            <v>0</v>
          </cell>
          <cell r="K1254" t="str">
            <v>Non</v>
          </cell>
          <cell r="L1254" t="str">
            <v>131171</v>
          </cell>
          <cell r="M1254">
            <v>25519</v>
          </cell>
        </row>
        <row r="1255">
          <cell r="A1255" t="str">
            <v>Scolelepis mesnili</v>
          </cell>
          <cell r="B1255" t="str">
            <v>Exacte</v>
          </cell>
          <cell r="C1255">
            <v>131176</v>
          </cell>
          <cell r="D1255">
            <v>131176</v>
          </cell>
          <cell r="E1255" t="str">
            <v>Scolelepis mesnili</v>
          </cell>
          <cell r="F1255" t="str">
            <v>accepted (WoRMS 04/08/2016)</v>
          </cell>
          <cell r="G1255" t="str">
            <v>1</v>
          </cell>
          <cell r="H1255" t="str">
            <v>0</v>
          </cell>
          <cell r="I1255" t="str">
            <v>0</v>
          </cell>
          <cell r="J1255" t="str">
            <v>0</v>
          </cell>
          <cell r="K1255" t="str">
            <v>Non</v>
          </cell>
          <cell r="L1255" t="str">
            <v>131176</v>
          </cell>
          <cell r="M1255">
            <v>29738</v>
          </cell>
        </row>
        <row r="1256">
          <cell r="A1256" t="str">
            <v>Scoletoma fragilis</v>
          </cell>
          <cell r="B1256" t="str">
            <v>Exacte</v>
          </cell>
          <cell r="C1256">
            <v>130261</v>
          </cell>
          <cell r="D1256">
            <v>130261</v>
          </cell>
          <cell r="E1256" t="str">
            <v>Scoletoma fragilis</v>
          </cell>
          <cell r="F1256" t="str">
            <v>accepted (WoRMS 04/08/2016)</v>
          </cell>
          <cell r="G1256" t="str">
            <v>1</v>
          </cell>
          <cell r="H1256" t="str">
            <v>0</v>
          </cell>
          <cell r="I1256" t="str">
            <v>0</v>
          </cell>
          <cell r="J1256" t="str">
            <v>0</v>
          </cell>
          <cell r="K1256" t="str">
            <v>Non</v>
          </cell>
          <cell r="L1256" t="str">
            <v>130261</v>
          </cell>
          <cell r="M1256">
            <v>25678</v>
          </cell>
        </row>
        <row r="1257">
          <cell r="A1257" t="str">
            <v>Scoletoma funchalensis</v>
          </cell>
          <cell r="B1257" t="str">
            <v>Exacte</v>
          </cell>
          <cell r="C1257">
            <v>130262</v>
          </cell>
          <cell r="D1257">
            <v>130262</v>
          </cell>
          <cell r="E1257" t="str">
            <v>Scoletoma funchalensis</v>
          </cell>
          <cell r="F1257" t="str">
            <v>accepted (WoRMS 04/08/2016)</v>
          </cell>
          <cell r="G1257" t="str">
            <v>1</v>
          </cell>
          <cell r="H1257" t="str">
            <v>0</v>
          </cell>
          <cell r="I1257" t="str">
            <v>0</v>
          </cell>
          <cell r="J1257" t="str">
            <v>0</v>
          </cell>
          <cell r="K1257" t="str">
            <v>Non</v>
          </cell>
          <cell r="L1257" t="str">
            <v>130262</v>
          </cell>
          <cell r="M1257">
            <v>26071</v>
          </cell>
        </row>
        <row r="1258">
          <cell r="A1258" t="str">
            <v>Scoletoma impatiens</v>
          </cell>
          <cell r="B1258" t="str">
            <v>Exacte</v>
          </cell>
          <cell r="C1258">
            <v>130263</v>
          </cell>
          <cell r="D1258">
            <v>130263</v>
          </cell>
          <cell r="E1258" t="str">
            <v>Scoletoma impatiens</v>
          </cell>
          <cell r="F1258" t="str">
            <v>accepted (WoRMS 04/08/2016)</v>
          </cell>
          <cell r="G1258" t="str">
            <v>1</v>
          </cell>
          <cell r="H1258" t="str">
            <v>0</v>
          </cell>
          <cell r="I1258" t="str">
            <v>0</v>
          </cell>
          <cell r="J1258" t="str">
            <v>0</v>
          </cell>
          <cell r="K1258" t="str">
            <v>Non</v>
          </cell>
          <cell r="L1258" t="str">
            <v>130263</v>
          </cell>
          <cell r="M1258">
            <v>25244</v>
          </cell>
        </row>
        <row r="1259">
          <cell r="A1259" t="str">
            <v>Scoloplos (Scoloplos) armiger</v>
          </cell>
          <cell r="B1259" t="str">
            <v>Exacte</v>
          </cell>
          <cell r="C1259">
            <v>130537</v>
          </cell>
          <cell r="D1259">
            <v>334772</v>
          </cell>
          <cell r="E1259" t="str">
            <v>Scoloplos (Scoloplos) armiger</v>
          </cell>
          <cell r="F1259" t="str">
            <v>accepted (WoRMS 04/08/2016)</v>
          </cell>
          <cell r="G1259" t="str">
            <v>1</v>
          </cell>
          <cell r="H1259" t="str">
            <v>0</v>
          </cell>
          <cell r="I1259" t="str">
            <v>0</v>
          </cell>
          <cell r="J1259" t="str">
            <v>0</v>
          </cell>
          <cell r="K1259" t="str">
            <v>Non</v>
          </cell>
          <cell r="L1259" t="str">
            <v>334772</v>
          </cell>
          <cell r="M1259">
            <v>31823</v>
          </cell>
        </row>
        <row r="1260">
          <cell r="A1260" t="str">
            <v>Scrobicularia plana</v>
          </cell>
          <cell r="B1260" t="str">
            <v>Exacte</v>
          </cell>
          <cell r="C1260">
            <v>141424</v>
          </cell>
          <cell r="D1260">
            <v>141424</v>
          </cell>
          <cell r="E1260" t="str">
            <v>Scrobicularia plana</v>
          </cell>
          <cell r="F1260" t="str">
            <v>accepted (WoRMS 04/08/2016)</v>
          </cell>
          <cell r="G1260" t="str">
            <v>1</v>
          </cell>
          <cell r="H1260" t="str">
            <v>0</v>
          </cell>
          <cell r="I1260" t="str">
            <v>0</v>
          </cell>
          <cell r="J1260" t="str">
            <v>0</v>
          </cell>
          <cell r="K1260" t="str">
            <v>Non</v>
          </cell>
          <cell r="L1260" t="str">
            <v>141424</v>
          </cell>
          <cell r="M1260">
            <v>4568</v>
          </cell>
        </row>
        <row r="1261">
          <cell r="A1261" t="str">
            <v>Scrupocellaria</v>
          </cell>
          <cell r="B1261" t="str">
            <v>Exacte</v>
          </cell>
          <cell r="C1261">
            <v>110866</v>
          </cell>
          <cell r="D1261">
            <v>110866</v>
          </cell>
          <cell r="E1261" t="str">
            <v>Scrupocellaria</v>
          </cell>
          <cell r="F1261" t="str">
            <v>accepted (WoRMS 16/01/2017)</v>
          </cell>
          <cell r="G1261" t="str">
            <v>1</v>
          </cell>
          <cell r="H1261" t="str">
            <v>0</v>
          </cell>
          <cell r="I1261" t="str">
            <v>0</v>
          </cell>
          <cell r="J1261" t="str">
            <v>0</v>
          </cell>
          <cell r="K1261" t="str">
            <v>Non</v>
          </cell>
          <cell r="L1261" t="str">
            <v>110866</v>
          </cell>
          <cell r="M1261">
            <v>29766</v>
          </cell>
        </row>
        <row r="1262">
          <cell r="A1262" t="str">
            <v>Semibalanus balanoides</v>
          </cell>
          <cell r="B1262" t="str">
            <v>Exacte</v>
          </cell>
          <cell r="C1262">
            <v>106210</v>
          </cell>
          <cell r="D1262">
            <v>106210</v>
          </cell>
          <cell r="E1262" t="str">
            <v>Semibalanus balanoides</v>
          </cell>
          <cell r="F1262" t="str">
            <v>accepted (WoRMS 17/01/2017)</v>
          </cell>
          <cell r="G1262" t="str">
            <v>1</v>
          </cell>
          <cell r="H1262" t="str">
            <v>0</v>
          </cell>
          <cell r="I1262" t="str">
            <v>0</v>
          </cell>
          <cell r="J1262" t="str">
            <v>0</v>
          </cell>
          <cell r="K1262" t="str">
            <v>Non</v>
          </cell>
          <cell r="L1262" t="str">
            <v>106210</v>
          </cell>
          <cell r="M1262">
            <v>3655</v>
          </cell>
        </row>
        <row r="1263">
          <cell r="A1263" t="str">
            <v>Sepia officinalis</v>
          </cell>
          <cell r="B1263" t="str">
            <v>Exacte</v>
          </cell>
          <cell r="C1263">
            <v>141444</v>
          </cell>
          <cell r="D1263">
            <v>141444</v>
          </cell>
          <cell r="E1263" t="str">
            <v>Sepia officinalis</v>
          </cell>
          <cell r="F1263" t="str">
            <v>accepted (WoRMS 04/08/2016)</v>
          </cell>
          <cell r="G1263" t="str">
            <v>1</v>
          </cell>
          <cell r="H1263" t="str">
            <v>0</v>
          </cell>
          <cell r="I1263" t="str">
            <v>0</v>
          </cell>
          <cell r="J1263" t="str">
            <v>0</v>
          </cell>
          <cell r="K1263" t="str">
            <v>Non</v>
          </cell>
          <cell r="L1263" t="str">
            <v>141444</v>
          </cell>
          <cell r="M1263">
            <v>4086</v>
          </cell>
        </row>
        <row r="1264">
          <cell r="A1264" t="str">
            <v>Sepiola atlantica</v>
          </cell>
          <cell r="B1264" t="str">
            <v>Exacte</v>
          </cell>
          <cell r="C1264">
            <v>141454</v>
          </cell>
          <cell r="D1264">
            <v>141454</v>
          </cell>
          <cell r="E1264" t="str">
            <v>Sepiola atlantica</v>
          </cell>
          <cell r="F1264" t="str">
            <v>accepted (WoRMS 20/05/2015)</v>
          </cell>
          <cell r="G1264" t="str">
            <v>1</v>
          </cell>
          <cell r="H1264" t="str">
            <v>0</v>
          </cell>
          <cell r="I1264" t="str">
            <v>0</v>
          </cell>
          <cell r="J1264" t="str">
            <v>0</v>
          </cell>
          <cell r="K1264" t="str">
            <v>Non</v>
          </cell>
          <cell r="L1264" t="str">
            <v>141454</v>
          </cell>
          <cell r="M1264">
            <v>26070</v>
          </cell>
        </row>
        <row r="1265">
          <cell r="A1265" t="str">
            <v>Serpula</v>
          </cell>
          <cell r="B1265" t="str">
            <v>Exacte</v>
          </cell>
          <cell r="C1265">
            <v>129580</v>
          </cell>
          <cell r="D1265">
            <v>129580</v>
          </cell>
          <cell r="E1265" t="str">
            <v>Serpula</v>
          </cell>
          <cell r="F1265" t="str">
            <v>accepted (WoRMS 04/08/2016)</v>
          </cell>
          <cell r="G1265" t="str">
            <v>1</v>
          </cell>
          <cell r="H1265" t="str">
            <v>0</v>
          </cell>
          <cell r="I1265" t="str">
            <v>0</v>
          </cell>
          <cell r="J1265" t="str">
            <v>0</v>
          </cell>
          <cell r="K1265" t="str">
            <v>Non</v>
          </cell>
          <cell r="L1265" t="str">
            <v>129580</v>
          </cell>
          <cell r="M1265">
            <v>24871</v>
          </cell>
        </row>
        <row r="1266">
          <cell r="A1266" t="str">
            <v>Serpula vermicularis</v>
          </cell>
          <cell r="B1266" t="str">
            <v>Exacte</v>
          </cell>
          <cell r="C1266">
            <v>131051</v>
          </cell>
          <cell r="D1266">
            <v>131051</v>
          </cell>
          <cell r="E1266" t="str">
            <v>Serpula vermicularis</v>
          </cell>
          <cell r="F1266" t="str">
            <v>accepted (WoRMS 04/08/2016)</v>
          </cell>
          <cell r="G1266" t="str">
            <v>1</v>
          </cell>
          <cell r="H1266" t="str">
            <v>0</v>
          </cell>
          <cell r="I1266" t="str">
            <v>0</v>
          </cell>
          <cell r="J1266" t="str">
            <v>0</v>
          </cell>
          <cell r="K1266" t="str">
            <v>Non</v>
          </cell>
          <cell r="L1266" t="str">
            <v>131051</v>
          </cell>
          <cell r="M1266">
            <v>25247</v>
          </cell>
        </row>
        <row r="1267">
          <cell r="A1267" t="str">
            <v>Serpulidae</v>
          </cell>
          <cell r="B1267" t="str">
            <v>Exacte</v>
          </cell>
          <cell r="C1267">
            <v>988</v>
          </cell>
          <cell r="D1267">
            <v>988</v>
          </cell>
          <cell r="E1267" t="str">
            <v>Serpulidae</v>
          </cell>
          <cell r="F1267" t="str">
            <v>accepted (WoRMS 04/08/2016)</v>
          </cell>
          <cell r="G1267" t="str">
            <v>1</v>
          </cell>
          <cell r="H1267" t="str">
            <v>0</v>
          </cell>
          <cell r="I1267" t="str">
            <v>0</v>
          </cell>
          <cell r="J1267" t="str">
            <v>0</v>
          </cell>
          <cell r="K1267" t="str">
            <v>Non</v>
          </cell>
          <cell r="L1267" t="str">
            <v>988</v>
          </cell>
          <cell r="M1267">
            <v>4258</v>
          </cell>
        </row>
        <row r="1268">
          <cell r="A1268" t="str">
            <v>Sigalion mathildae</v>
          </cell>
          <cell r="B1268" t="str">
            <v>Exacte</v>
          </cell>
          <cell r="C1268">
            <v>131072</v>
          </cell>
          <cell r="D1268">
            <v>131072</v>
          </cell>
          <cell r="E1268" t="str">
            <v>Sigalion mathildae</v>
          </cell>
          <cell r="F1268" t="str">
            <v>accepted (WoRMS 04/08/2016)</v>
          </cell>
          <cell r="G1268" t="str">
            <v>1</v>
          </cell>
          <cell r="H1268" t="str">
            <v>0</v>
          </cell>
          <cell r="I1268" t="str">
            <v>0</v>
          </cell>
          <cell r="J1268" t="str">
            <v>0</v>
          </cell>
          <cell r="K1268" t="str">
            <v>Non</v>
          </cell>
          <cell r="L1268" t="str">
            <v>131072</v>
          </cell>
          <cell r="M1268">
            <v>25248</v>
          </cell>
        </row>
        <row r="1269">
          <cell r="A1269" t="str">
            <v>Sigalion squamosus</v>
          </cell>
          <cell r="B1269" t="str">
            <v>Exacte</v>
          </cell>
          <cell r="C1269">
            <v>131073</v>
          </cell>
          <cell r="D1269">
            <v>131073</v>
          </cell>
          <cell r="E1269" t="str">
            <v>Sigalion squamosus</v>
          </cell>
          <cell r="F1269" t="str">
            <v>accepted (WoRMS 04/08/2016)</v>
          </cell>
          <cell r="G1269" t="str">
            <v>1</v>
          </cell>
          <cell r="H1269" t="str">
            <v>0</v>
          </cell>
          <cell r="I1269" t="str">
            <v>0</v>
          </cell>
          <cell r="J1269" t="str">
            <v>0</v>
          </cell>
          <cell r="K1269" t="str">
            <v>Non</v>
          </cell>
          <cell r="L1269" t="str">
            <v>131073</v>
          </cell>
          <cell r="M1269">
            <v>25289</v>
          </cell>
        </row>
        <row r="1270">
          <cell r="A1270" t="str">
            <v>Sige fusigera</v>
          </cell>
          <cell r="B1270" t="str">
            <v>Exacte</v>
          </cell>
          <cell r="C1270">
            <v>130690</v>
          </cell>
          <cell r="D1270">
            <v>130690</v>
          </cell>
          <cell r="E1270" t="str">
            <v>Sige fusigera</v>
          </cell>
          <cell r="F1270" t="str">
            <v>accepted (WoRMS 04/08/2016)</v>
          </cell>
          <cell r="G1270" t="str">
            <v>1</v>
          </cell>
          <cell r="H1270" t="str">
            <v>0</v>
          </cell>
          <cell r="I1270" t="str">
            <v>0</v>
          </cell>
          <cell r="J1270" t="str">
            <v>0</v>
          </cell>
          <cell r="K1270" t="str">
            <v>Non</v>
          </cell>
          <cell r="L1270" t="str">
            <v>130690</v>
          </cell>
          <cell r="M1270">
            <v>29268</v>
          </cell>
        </row>
        <row r="1271">
          <cell r="A1271" t="str">
            <v>Siphonoecetes (Centraloecetes) kroyeranus</v>
          </cell>
          <cell r="B1271" t="str">
            <v>Exacte</v>
          </cell>
          <cell r="C1271">
            <v>102111</v>
          </cell>
          <cell r="D1271">
            <v>102111</v>
          </cell>
          <cell r="E1271" t="str">
            <v>Siphonoecetes (Centraloecetes) kroyeranus</v>
          </cell>
          <cell r="F1271" t="str">
            <v>accepted (WoRMS 17/01/2017)</v>
          </cell>
          <cell r="G1271" t="str">
            <v>1</v>
          </cell>
          <cell r="H1271" t="str">
            <v>0</v>
          </cell>
          <cell r="I1271" t="str">
            <v>0</v>
          </cell>
          <cell r="J1271" t="str">
            <v>0</v>
          </cell>
          <cell r="K1271" t="str">
            <v>Non</v>
          </cell>
          <cell r="L1271" t="str">
            <v>102111</v>
          </cell>
          <cell r="M1271">
            <v>23928</v>
          </cell>
        </row>
        <row r="1272">
          <cell r="A1272" t="str">
            <v>Sipunculidae</v>
          </cell>
          <cell r="B1272" t="str">
            <v>Exacte</v>
          </cell>
          <cell r="C1272">
            <v>1648</v>
          </cell>
          <cell r="D1272">
            <v>1648</v>
          </cell>
          <cell r="E1272" t="str">
            <v>Sipunculidae</v>
          </cell>
          <cell r="F1272" t="str">
            <v>accepted (WoRMS 04/08/2016)</v>
          </cell>
          <cell r="G1272" t="str">
            <v>1</v>
          </cell>
          <cell r="H1272" t="str">
            <v>0</v>
          </cell>
          <cell r="I1272" t="str">
            <v>0</v>
          </cell>
          <cell r="J1272" t="str">
            <v>0</v>
          </cell>
          <cell r="K1272" t="str">
            <v>Non</v>
          </cell>
          <cell r="L1272" t="str">
            <v>1648</v>
          </cell>
          <cell r="M1272">
            <v>24293</v>
          </cell>
        </row>
        <row r="1273">
          <cell r="A1273" t="str">
            <v>Sipunculus (Sipunculus) nudus</v>
          </cell>
          <cell r="B1273" t="str">
            <v>Exacte</v>
          </cell>
          <cell r="C1273">
            <v>136084</v>
          </cell>
          <cell r="D1273">
            <v>136084</v>
          </cell>
          <cell r="E1273" t="str">
            <v>Sipunculus (Sipunculus) nudus</v>
          </cell>
          <cell r="F1273" t="str">
            <v>accepted (WoRMS 04/08/2016)</v>
          </cell>
          <cell r="G1273" t="str">
            <v>1</v>
          </cell>
          <cell r="H1273" t="str">
            <v>0</v>
          </cell>
          <cell r="I1273" t="str">
            <v>0</v>
          </cell>
          <cell r="J1273" t="str">
            <v>0</v>
          </cell>
          <cell r="K1273" t="str">
            <v>Non</v>
          </cell>
          <cell r="L1273" t="str">
            <v>136084</v>
          </cell>
          <cell r="M1273">
            <v>25389</v>
          </cell>
        </row>
        <row r="1274">
          <cell r="A1274" t="str">
            <v>Siriella clausii</v>
          </cell>
          <cell r="B1274" t="str">
            <v>Exacte</v>
          </cell>
          <cell r="C1274">
            <v>60006940</v>
          </cell>
          <cell r="D1274">
            <v>60006480</v>
          </cell>
          <cell r="E1274" t="str">
            <v>Siriella clausii</v>
          </cell>
          <cell r="F1274" t="str">
            <v>accepted (WoRMS 04/08/2016)</v>
          </cell>
          <cell r="G1274" t="str">
            <v>1</v>
          </cell>
          <cell r="H1274" t="str">
            <v>0</v>
          </cell>
          <cell r="I1274" t="str">
            <v>0</v>
          </cell>
          <cell r="J1274" t="str">
            <v>0</v>
          </cell>
          <cell r="K1274" t="str">
            <v>Non</v>
          </cell>
          <cell r="L1274" t="str">
            <v>226375</v>
          </cell>
          <cell r="M1274">
            <v>4361</v>
          </cell>
        </row>
        <row r="1275">
          <cell r="A1275" t="str">
            <v>Siriella jaltensis</v>
          </cell>
          <cell r="B1275" t="str">
            <v>Exacte</v>
          </cell>
          <cell r="C1275">
            <v>120214</v>
          </cell>
          <cell r="D1275">
            <v>120214</v>
          </cell>
          <cell r="E1275" t="str">
            <v>Siriella jaltensis</v>
          </cell>
          <cell r="F1275" t="str">
            <v>accepted (WoRMS 04/08/2016)</v>
          </cell>
          <cell r="G1275" t="str">
            <v>1</v>
          </cell>
          <cell r="H1275" t="str">
            <v>0</v>
          </cell>
          <cell r="I1275" t="str">
            <v>0</v>
          </cell>
          <cell r="J1275" t="str">
            <v>0</v>
          </cell>
          <cell r="K1275" t="str">
            <v>Non</v>
          </cell>
          <cell r="L1275" t="str">
            <v>120214</v>
          </cell>
          <cell r="M1275">
            <v>4362</v>
          </cell>
        </row>
        <row r="1276">
          <cell r="A1276" t="str">
            <v>Skeneopsis planorbis</v>
          </cell>
          <cell r="B1276" t="str">
            <v>Exacte</v>
          </cell>
          <cell r="C1276">
            <v>141539</v>
          </cell>
          <cell r="D1276">
            <v>141539</v>
          </cell>
          <cell r="E1276" t="str">
            <v>Skeneopsis planorbis</v>
          </cell>
          <cell r="F1276" t="str">
            <v>accepted (WoRMS 04/08/2016)</v>
          </cell>
          <cell r="G1276" t="str">
            <v>1</v>
          </cell>
          <cell r="H1276" t="str">
            <v>0</v>
          </cell>
          <cell r="I1276" t="str">
            <v>0</v>
          </cell>
          <cell r="J1276" t="str">
            <v>0</v>
          </cell>
          <cell r="K1276" t="str">
            <v>Non</v>
          </cell>
          <cell r="L1276" t="str">
            <v>141539</v>
          </cell>
          <cell r="M1276">
            <v>36278</v>
          </cell>
        </row>
        <row r="1277">
          <cell r="A1277" t="str">
            <v>Socarnes erythrophthalmus</v>
          </cell>
          <cell r="B1277" t="str">
            <v>Exacte</v>
          </cell>
          <cell r="C1277">
            <v>148560</v>
          </cell>
          <cell r="D1277">
            <v>148560</v>
          </cell>
          <cell r="E1277" t="str">
            <v>Socarnes erythrophthalmus</v>
          </cell>
          <cell r="F1277" t="str">
            <v>accepted (WoRMS 04/08/2016)</v>
          </cell>
          <cell r="G1277" t="str">
            <v>1</v>
          </cell>
          <cell r="H1277" t="str">
            <v>0</v>
          </cell>
          <cell r="I1277" t="str">
            <v>0</v>
          </cell>
          <cell r="J1277" t="str">
            <v>0</v>
          </cell>
          <cell r="K1277" t="str">
            <v>Non</v>
          </cell>
          <cell r="L1277" t="str">
            <v>148560</v>
          </cell>
          <cell r="M1277">
            <v>26068</v>
          </cell>
        </row>
        <row r="1278">
          <cell r="A1278" t="str">
            <v>Solea</v>
          </cell>
          <cell r="B1278" t="str">
            <v>Exacte</v>
          </cell>
          <cell r="C1278">
            <v>126132</v>
          </cell>
          <cell r="D1278">
            <v>126132</v>
          </cell>
          <cell r="E1278" t="str">
            <v>Solea</v>
          </cell>
          <cell r="F1278" t="str">
            <v>accepted (WoRMS 04/08/2016)</v>
          </cell>
          <cell r="G1278" t="str">
            <v>1</v>
          </cell>
          <cell r="H1278" t="str">
            <v>0</v>
          </cell>
          <cell r="I1278" t="str">
            <v>0</v>
          </cell>
          <cell r="J1278" t="str">
            <v>0</v>
          </cell>
          <cell r="K1278" t="str">
            <v>Non</v>
          </cell>
          <cell r="L1278" t="str">
            <v>126132</v>
          </cell>
          <cell r="M1278">
            <v>2240</v>
          </cell>
        </row>
        <row r="1279">
          <cell r="A1279" t="str">
            <v>Solea solea</v>
          </cell>
          <cell r="B1279" t="str">
            <v>Exacte</v>
          </cell>
          <cell r="C1279">
            <v>127160</v>
          </cell>
          <cell r="D1279">
            <v>127160</v>
          </cell>
          <cell r="E1279" t="str">
            <v>Solea solea</v>
          </cell>
          <cell r="F1279" t="str">
            <v>accepted (WoRMS 04/08/2016)</v>
          </cell>
          <cell r="G1279" t="str">
            <v>1</v>
          </cell>
          <cell r="H1279" t="str">
            <v>0</v>
          </cell>
          <cell r="I1279" t="str">
            <v>0</v>
          </cell>
          <cell r="J1279" t="str">
            <v>0</v>
          </cell>
          <cell r="K1279" t="str">
            <v>Non</v>
          </cell>
          <cell r="L1279" t="str">
            <v>127160</v>
          </cell>
          <cell r="M1279">
            <v>2241</v>
          </cell>
        </row>
        <row r="1280">
          <cell r="A1280" t="str">
            <v>Solecurtus scopula</v>
          </cell>
          <cell r="B1280" t="str">
            <v>Exacte</v>
          </cell>
          <cell r="C1280">
            <v>141543</v>
          </cell>
          <cell r="D1280">
            <v>141543</v>
          </cell>
          <cell r="E1280" t="str">
            <v>Solecurtus scopula</v>
          </cell>
          <cell r="F1280" t="str">
            <v>accepted (WoRMS 04/08/2016)</v>
          </cell>
          <cell r="G1280" t="str">
            <v>1</v>
          </cell>
          <cell r="H1280" t="str">
            <v>0</v>
          </cell>
          <cell r="I1280" t="str">
            <v>0</v>
          </cell>
          <cell r="J1280" t="str">
            <v>0</v>
          </cell>
          <cell r="K1280" t="str">
            <v>Non</v>
          </cell>
          <cell r="L1280" t="str">
            <v>141543</v>
          </cell>
          <cell r="M1280">
            <v>29267</v>
          </cell>
        </row>
        <row r="1281">
          <cell r="A1281" t="str">
            <v>Solen marginatus</v>
          </cell>
          <cell r="B1281" t="str">
            <v>Exacte</v>
          </cell>
          <cell r="C1281">
            <v>141546</v>
          </cell>
          <cell r="D1281">
            <v>141546</v>
          </cell>
          <cell r="E1281" t="str">
            <v>Solen marginatus</v>
          </cell>
          <cell r="F1281" t="str">
            <v>accepted (WoRMS 04/08/2016)</v>
          </cell>
          <cell r="G1281" t="str">
            <v>1</v>
          </cell>
          <cell r="H1281" t="str">
            <v>0</v>
          </cell>
          <cell r="I1281" t="str">
            <v>0</v>
          </cell>
          <cell r="J1281" t="str">
            <v>0</v>
          </cell>
          <cell r="K1281" t="str">
            <v>Non</v>
          </cell>
          <cell r="L1281" t="str">
            <v>141546</v>
          </cell>
          <cell r="M1281">
            <v>4575</v>
          </cell>
        </row>
        <row r="1282">
          <cell r="A1282" t="str">
            <v>Solenogastres</v>
          </cell>
          <cell r="B1282" t="str">
            <v>Exacte</v>
          </cell>
          <cell r="C1282">
            <v>2094</v>
          </cell>
          <cell r="D1282">
            <v>2094</v>
          </cell>
          <cell r="E1282" t="str">
            <v>Solenogastres</v>
          </cell>
          <cell r="F1282" t="str">
            <v>accepted (WoRMS 04/08/2016)</v>
          </cell>
          <cell r="G1282" t="str">
            <v>1</v>
          </cell>
          <cell r="H1282" t="str">
            <v>0</v>
          </cell>
          <cell r="I1282" t="str">
            <v>0</v>
          </cell>
          <cell r="J1282" t="str">
            <v>0</v>
          </cell>
          <cell r="K1282" t="str">
            <v>Non</v>
          </cell>
          <cell r="L1282" t="str">
            <v>2094</v>
          </cell>
          <cell r="M1282">
            <v>30794</v>
          </cell>
        </row>
        <row r="1283">
          <cell r="A1283" t="str">
            <v>Spanioplon armaturum</v>
          </cell>
          <cell r="B1283" t="str">
            <v>Exacte</v>
          </cell>
          <cell r="C1283">
            <v>133701</v>
          </cell>
          <cell r="D1283">
            <v>133701</v>
          </cell>
          <cell r="E1283" t="str">
            <v>Spanioplon armaturum</v>
          </cell>
          <cell r="F1283" t="str">
            <v>accepted (WoRMS 04/08/2016)</v>
          </cell>
          <cell r="G1283" t="str">
            <v>1</v>
          </cell>
          <cell r="H1283" t="str">
            <v>0</v>
          </cell>
          <cell r="I1283" t="str">
            <v>0</v>
          </cell>
          <cell r="J1283" t="str">
            <v>0</v>
          </cell>
          <cell r="K1283" t="str">
            <v>Non</v>
          </cell>
          <cell r="L1283" t="str">
            <v>133701</v>
          </cell>
          <cell r="M1283">
            <v>29770</v>
          </cell>
        </row>
        <row r="1284">
          <cell r="A1284" t="str">
            <v>Spatangus purpureus</v>
          </cell>
          <cell r="B1284" t="str">
            <v>Exacte</v>
          </cell>
          <cell r="C1284">
            <v>124418</v>
          </cell>
          <cell r="D1284">
            <v>124418</v>
          </cell>
          <cell r="E1284" t="str">
            <v>Spatangus purpureus</v>
          </cell>
          <cell r="F1284" t="str">
            <v>accepted (WoRMS 04/08/2016)</v>
          </cell>
          <cell r="G1284" t="str">
            <v>1</v>
          </cell>
          <cell r="H1284" t="str">
            <v>0</v>
          </cell>
          <cell r="I1284" t="str">
            <v>0</v>
          </cell>
          <cell r="J1284" t="str">
            <v>0</v>
          </cell>
          <cell r="K1284" t="str">
            <v>Non</v>
          </cell>
          <cell r="L1284" t="str">
            <v>124418</v>
          </cell>
          <cell r="M1284">
            <v>29265</v>
          </cell>
        </row>
        <row r="1285">
          <cell r="A1285" t="str">
            <v>Sphaerechinus granularis</v>
          </cell>
          <cell r="B1285" t="str">
            <v>Exacte</v>
          </cell>
          <cell r="C1285">
            <v>124427</v>
          </cell>
          <cell r="D1285">
            <v>124427</v>
          </cell>
          <cell r="E1285" t="str">
            <v>Sphaerechinus granularis</v>
          </cell>
          <cell r="F1285" t="str">
            <v>accepted (WoRMS 04/08/2016)</v>
          </cell>
          <cell r="G1285" t="str">
            <v>1</v>
          </cell>
          <cell r="H1285" t="str">
            <v>0</v>
          </cell>
          <cell r="I1285" t="str">
            <v>0</v>
          </cell>
          <cell r="J1285" t="str">
            <v>0</v>
          </cell>
          <cell r="K1285" t="str">
            <v>Non</v>
          </cell>
          <cell r="L1285" t="str">
            <v>124427</v>
          </cell>
          <cell r="M1285">
            <v>4555</v>
          </cell>
        </row>
        <row r="1286">
          <cell r="A1286" t="str">
            <v>Sphaerodoropsis minuta</v>
          </cell>
          <cell r="B1286" t="str">
            <v>Exacte</v>
          </cell>
          <cell r="C1286">
            <v>131096</v>
          </cell>
          <cell r="D1286">
            <v>131096</v>
          </cell>
          <cell r="E1286" t="str">
            <v>Sphaerodoropsis minuta</v>
          </cell>
          <cell r="F1286" t="str">
            <v>accepted (WoRMS 04/08/2016)</v>
          </cell>
          <cell r="G1286" t="str">
            <v>1</v>
          </cell>
          <cell r="H1286" t="str">
            <v>0</v>
          </cell>
          <cell r="I1286" t="str">
            <v>0</v>
          </cell>
          <cell r="J1286" t="str">
            <v>0</v>
          </cell>
          <cell r="K1286" t="str">
            <v>Non</v>
          </cell>
          <cell r="L1286" t="str">
            <v>131096</v>
          </cell>
          <cell r="M1286">
            <v>29264</v>
          </cell>
        </row>
        <row r="1287">
          <cell r="A1287" t="str">
            <v>Sphaerodorum</v>
          </cell>
          <cell r="B1287" t="str">
            <v>Exacte</v>
          </cell>
          <cell r="C1287">
            <v>129602</v>
          </cell>
          <cell r="D1287">
            <v>129602</v>
          </cell>
          <cell r="E1287" t="str">
            <v>Sphaerodorum</v>
          </cell>
          <cell r="F1287" t="str">
            <v>accepted (WoRMS 04/08/2016)</v>
          </cell>
          <cell r="G1287" t="str">
            <v>1</v>
          </cell>
          <cell r="H1287" t="str">
            <v>0</v>
          </cell>
          <cell r="I1287" t="str">
            <v>0</v>
          </cell>
          <cell r="J1287" t="str">
            <v>0</v>
          </cell>
          <cell r="K1287" t="str">
            <v>Non</v>
          </cell>
          <cell r="L1287" t="str">
            <v>129602</v>
          </cell>
          <cell r="M1287">
            <v>25432</v>
          </cell>
        </row>
        <row r="1288">
          <cell r="A1288" t="str">
            <v>Sphaerodorum gracilis</v>
          </cell>
          <cell r="B1288" t="str">
            <v>Exacte</v>
          </cell>
          <cell r="C1288">
            <v>131100</v>
          </cell>
          <cell r="D1288">
            <v>131100</v>
          </cell>
          <cell r="E1288" t="str">
            <v>Sphaerodorum gracilis</v>
          </cell>
          <cell r="F1288" t="str">
            <v>accepted (WoRMS 04/08/2016)</v>
          </cell>
          <cell r="G1288" t="str">
            <v>1</v>
          </cell>
          <cell r="H1288" t="str">
            <v>0</v>
          </cell>
          <cell r="I1288" t="str">
            <v>0</v>
          </cell>
          <cell r="J1288" t="str">
            <v>0</v>
          </cell>
          <cell r="K1288" t="str">
            <v>Non</v>
          </cell>
          <cell r="L1288" t="str">
            <v>131100</v>
          </cell>
          <cell r="M1288">
            <v>25522</v>
          </cell>
        </row>
        <row r="1289">
          <cell r="A1289" t="str">
            <v>Sphaerodorum sp1</v>
          </cell>
          <cell r="B1289" t="str">
            <v>Exacte</v>
          </cell>
          <cell r="C1289">
            <v>60001422</v>
          </cell>
          <cell r="D1289">
            <v>60001342</v>
          </cell>
          <cell r="E1289" t="str">
            <v>Sphaerodorum sp1</v>
          </cell>
          <cell r="F1289" t="str">
            <v>Source : base de données MARBEN (reprise des données invertébrés associés aux bancs de maërl) (16/01/2017)</v>
          </cell>
          <cell r="G1289" t="str">
            <v>1</v>
          </cell>
          <cell r="H1289" t="str">
            <v>1</v>
          </cell>
          <cell r="I1289" t="str">
            <v>0</v>
          </cell>
          <cell r="J1289" t="str">
            <v>0</v>
          </cell>
          <cell r="K1289" t="str">
            <v>Non</v>
          </cell>
        </row>
        <row r="1289">
          <cell r="M1289">
            <v>60001422</v>
          </cell>
        </row>
        <row r="1290">
          <cell r="A1290" t="str">
            <v>Sphaeroma serratum</v>
          </cell>
          <cell r="B1290" t="str">
            <v>Exacte</v>
          </cell>
          <cell r="C1290">
            <v>118973</v>
          </cell>
          <cell r="D1290">
            <v>118973</v>
          </cell>
          <cell r="E1290" t="str">
            <v>Sphaeroma serratum</v>
          </cell>
          <cell r="F1290" t="str">
            <v>accepted (WoRMS 04/08/2016)</v>
          </cell>
          <cell r="G1290" t="str">
            <v>1</v>
          </cell>
          <cell r="H1290" t="str">
            <v>0</v>
          </cell>
          <cell r="I1290" t="str">
            <v>0</v>
          </cell>
          <cell r="J1290" t="str">
            <v>0</v>
          </cell>
          <cell r="K1290" t="str">
            <v>Non</v>
          </cell>
          <cell r="L1290" t="str">
            <v>118973</v>
          </cell>
          <cell r="M1290">
            <v>24296</v>
          </cell>
        </row>
        <row r="1291">
          <cell r="A1291" t="str">
            <v>Sphaerosyllis</v>
          </cell>
          <cell r="B1291" t="str">
            <v>Exacte</v>
          </cell>
          <cell r="C1291">
            <v>129677</v>
          </cell>
          <cell r="D1291">
            <v>129677</v>
          </cell>
          <cell r="E1291" t="str">
            <v>Sphaerosyllis</v>
          </cell>
          <cell r="F1291" t="str">
            <v>accepted (WoRMS 04/08/2016)</v>
          </cell>
          <cell r="G1291" t="str">
            <v>1</v>
          </cell>
          <cell r="H1291" t="str">
            <v>0</v>
          </cell>
          <cell r="I1291" t="str">
            <v>0</v>
          </cell>
          <cell r="J1291" t="str">
            <v>0</v>
          </cell>
          <cell r="K1291" t="str">
            <v>Non</v>
          </cell>
          <cell r="L1291" t="str">
            <v>129677</v>
          </cell>
          <cell r="M1291">
            <v>23934</v>
          </cell>
        </row>
        <row r="1292">
          <cell r="A1292" t="str">
            <v>Sphaerosyllis bulbosa</v>
          </cell>
          <cell r="B1292" t="str">
            <v>Exacte</v>
          </cell>
          <cell r="C1292">
            <v>131379</v>
          </cell>
          <cell r="D1292">
            <v>131379</v>
          </cell>
          <cell r="E1292" t="str">
            <v>Sphaerosyllis bulbosa</v>
          </cell>
          <cell r="F1292" t="str">
            <v>accepted (WoRMS 04/08/2016)</v>
          </cell>
          <cell r="G1292" t="str">
            <v>1</v>
          </cell>
          <cell r="H1292" t="str">
            <v>0</v>
          </cell>
          <cell r="I1292" t="str">
            <v>0</v>
          </cell>
          <cell r="J1292" t="str">
            <v>0</v>
          </cell>
          <cell r="K1292" t="str">
            <v>Non</v>
          </cell>
          <cell r="L1292" t="str">
            <v>131379</v>
          </cell>
          <cell r="M1292">
            <v>24297</v>
          </cell>
        </row>
        <row r="1293">
          <cell r="A1293" t="str">
            <v>Sphaerosyllis hystrix</v>
          </cell>
          <cell r="B1293" t="str">
            <v>Exacte</v>
          </cell>
          <cell r="C1293">
            <v>131388</v>
          </cell>
          <cell r="D1293">
            <v>131388</v>
          </cell>
          <cell r="E1293" t="str">
            <v>Sphaerosyllis hystrix</v>
          </cell>
          <cell r="F1293" t="str">
            <v>accepted (WoRMS 04/08/2016)</v>
          </cell>
          <cell r="G1293" t="str">
            <v>1</v>
          </cell>
          <cell r="H1293" t="str">
            <v>0</v>
          </cell>
          <cell r="I1293" t="str">
            <v>0</v>
          </cell>
          <cell r="J1293" t="str">
            <v>0</v>
          </cell>
          <cell r="K1293" t="str">
            <v>Non</v>
          </cell>
          <cell r="L1293" t="str">
            <v>131388</v>
          </cell>
          <cell r="M1293">
            <v>24298</v>
          </cell>
        </row>
        <row r="1294">
          <cell r="A1294" t="str">
            <v>Sphaerosyllis ovigera</v>
          </cell>
          <cell r="B1294" t="str">
            <v>Exacte</v>
          </cell>
          <cell r="C1294">
            <v>131390</v>
          </cell>
          <cell r="D1294">
            <v>131390</v>
          </cell>
          <cell r="E1294" t="str">
            <v>Sphaerosyllis ovigera</v>
          </cell>
          <cell r="F1294" t="str">
            <v>accepted (WoRMS 04/08/2016)</v>
          </cell>
          <cell r="G1294" t="str">
            <v>1</v>
          </cell>
          <cell r="H1294" t="str">
            <v>0</v>
          </cell>
          <cell r="I1294" t="str">
            <v>0</v>
          </cell>
          <cell r="J1294" t="str">
            <v>0</v>
          </cell>
          <cell r="K1294" t="str">
            <v>Non</v>
          </cell>
          <cell r="L1294" t="str">
            <v>131390</v>
          </cell>
          <cell r="M1294">
            <v>26062</v>
          </cell>
        </row>
        <row r="1295">
          <cell r="A1295" t="str">
            <v>Sphaerosyllis sp1</v>
          </cell>
          <cell r="B1295" t="str">
            <v>Exacte</v>
          </cell>
          <cell r="C1295">
            <v>60001423</v>
          </cell>
          <cell r="D1295">
            <v>60001343</v>
          </cell>
          <cell r="E1295" t="str">
            <v>Sphaerosyllis sp1</v>
          </cell>
          <cell r="F1295" t="str">
            <v>Source : base de données MARBEN (reprise des données invertébrés associés aux bancs de maërl) (16/01/2017)</v>
          </cell>
          <cell r="G1295" t="str">
            <v>1</v>
          </cell>
          <cell r="H1295" t="str">
            <v>1</v>
          </cell>
          <cell r="I1295" t="str">
            <v>0</v>
          </cell>
          <cell r="J1295" t="str">
            <v>0</v>
          </cell>
          <cell r="K1295" t="str">
            <v>Non</v>
          </cell>
        </row>
        <row r="1295">
          <cell r="M1295">
            <v>60001423</v>
          </cell>
        </row>
        <row r="1296">
          <cell r="A1296" t="str">
            <v>Sphaerosyllis sp2</v>
          </cell>
          <cell r="B1296" t="str">
            <v>Exacte</v>
          </cell>
          <cell r="C1296">
            <v>60001424</v>
          </cell>
          <cell r="D1296">
            <v>60001344</v>
          </cell>
          <cell r="E1296" t="str">
            <v>Sphaerosyllis sp2</v>
          </cell>
          <cell r="F1296" t="str">
            <v>Source : base de données MARBEN (reprise des données invertébrés associés aux bancs de maërl) (16/01/2017)</v>
          </cell>
          <cell r="G1296" t="str">
            <v>1</v>
          </cell>
          <cell r="H1296" t="str">
            <v>1</v>
          </cell>
          <cell r="I1296" t="str">
            <v>0</v>
          </cell>
          <cell r="J1296" t="str">
            <v>0</v>
          </cell>
          <cell r="K1296" t="str">
            <v>Non</v>
          </cell>
        </row>
        <row r="1296">
          <cell r="M1296">
            <v>60001424</v>
          </cell>
        </row>
        <row r="1297">
          <cell r="A1297" t="str">
            <v>Sphaerosyllis sp3</v>
          </cell>
          <cell r="B1297" t="str">
            <v>Exacte</v>
          </cell>
          <cell r="C1297">
            <v>60001425</v>
          </cell>
          <cell r="D1297">
            <v>60001345</v>
          </cell>
          <cell r="E1297" t="str">
            <v>Sphaerosyllis sp3</v>
          </cell>
          <cell r="F1297" t="str">
            <v>Source : base de données MARBEN (reprise des données invertébrés associés aux bancs de maërl) (16/01/2017)</v>
          </cell>
          <cell r="G1297" t="str">
            <v>1</v>
          </cell>
          <cell r="H1297" t="str">
            <v>1</v>
          </cell>
          <cell r="I1297" t="str">
            <v>0</v>
          </cell>
          <cell r="J1297" t="str">
            <v>0</v>
          </cell>
          <cell r="K1297" t="str">
            <v>Non</v>
          </cell>
        </row>
        <row r="1297">
          <cell r="M1297">
            <v>60001425</v>
          </cell>
        </row>
        <row r="1298">
          <cell r="A1298" t="str">
            <v>Sphenia binghami</v>
          </cell>
          <cell r="B1298" t="str">
            <v>Exacte</v>
          </cell>
          <cell r="C1298">
            <v>140432</v>
          </cell>
          <cell r="D1298">
            <v>140432</v>
          </cell>
          <cell r="E1298" t="str">
            <v>Sphenia binghami</v>
          </cell>
          <cell r="F1298" t="str">
            <v>accepted (WoRMS 04/08/2016)</v>
          </cell>
          <cell r="G1298" t="str">
            <v>1</v>
          </cell>
          <cell r="H1298" t="str">
            <v>0</v>
          </cell>
          <cell r="I1298" t="str">
            <v>0</v>
          </cell>
          <cell r="J1298" t="str">
            <v>0</v>
          </cell>
          <cell r="K1298" t="str">
            <v>Non</v>
          </cell>
          <cell r="L1298" t="str">
            <v>140432</v>
          </cell>
          <cell r="M1298">
            <v>31468</v>
          </cell>
        </row>
        <row r="1299">
          <cell r="A1299" t="str">
            <v>Spinachia spinachia</v>
          </cell>
          <cell r="B1299" t="str">
            <v>Exacte</v>
          </cell>
          <cell r="C1299">
            <v>126508</v>
          </cell>
          <cell r="D1299">
            <v>126508</v>
          </cell>
          <cell r="E1299" t="str">
            <v>Spinachia spinachia</v>
          </cell>
          <cell r="F1299" t="str">
            <v>accepted (WoRMS 04/08/2016)</v>
          </cell>
          <cell r="G1299" t="str">
            <v>1</v>
          </cell>
          <cell r="H1299" t="str">
            <v>0</v>
          </cell>
          <cell r="I1299" t="str">
            <v>0</v>
          </cell>
          <cell r="J1299" t="str">
            <v>0</v>
          </cell>
          <cell r="K1299" t="str">
            <v>Non</v>
          </cell>
          <cell r="L1299" t="str">
            <v>126508</v>
          </cell>
          <cell r="M1299">
            <v>19452</v>
          </cell>
        </row>
        <row r="1300">
          <cell r="A1300" t="str">
            <v>Spio</v>
          </cell>
          <cell r="B1300" t="str">
            <v>Exacte</v>
          </cell>
          <cell r="C1300">
            <v>129625</v>
          </cell>
          <cell r="D1300">
            <v>129625</v>
          </cell>
          <cell r="E1300" t="str">
            <v>Spio</v>
          </cell>
          <cell r="F1300" t="str">
            <v>accepted (WoRMS 04/08/2016)</v>
          </cell>
          <cell r="G1300" t="str">
            <v>1</v>
          </cell>
          <cell r="H1300" t="str">
            <v>0</v>
          </cell>
          <cell r="I1300" t="str">
            <v>0</v>
          </cell>
          <cell r="J1300" t="str">
            <v>0</v>
          </cell>
          <cell r="K1300" t="str">
            <v>Non</v>
          </cell>
          <cell r="L1300" t="str">
            <v>129625</v>
          </cell>
          <cell r="M1300">
            <v>4271</v>
          </cell>
        </row>
        <row r="1301">
          <cell r="A1301" t="str">
            <v>Spio arndti</v>
          </cell>
          <cell r="B1301" t="str">
            <v>Exacte</v>
          </cell>
          <cell r="C1301">
            <v>60003841</v>
          </cell>
          <cell r="D1301">
            <v>60003521</v>
          </cell>
          <cell r="E1301" t="str">
            <v>Spio arndti</v>
          </cell>
          <cell r="F1301" t="str">
            <v>accepted (WoRMS 04/08/2016)</v>
          </cell>
          <cell r="G1301" t="str">
            <v>1</v>
          </cell>
          <cell r="H1301" t="str">
            <v>0</v>
          </cell>
          <cell r="I1301" t="str">
            <v>0</v>
          </cell>
          <cell r="J1301" t="str">
            <v>0</v>
          </cell>
          <cell r="K1301" t="str">
            <v>Non</v>
          </cell>
          <cell r="L1301" t="str">
            <v>596180</v>
          </cell>
          <cell r="M1301">
            <v>35253</v>
          </cell>
        </row>
        <row r="1302">
          <cell r="A1302" t="str">
            <v>Spio decoratus</v>
          </cell>
          <cell r="B1302" t="str">
            <v>Exacte</v>
          </cell>
          <cell r="C1302">
            <v>131182</v>
          </cell>
          <cell r="D1302">
            <v>131182</v>
          </cell>
          <cell r="E1302" t="str">
            <v>Spio decoratus</v>
          </cell>
          <cell r="F1302" t="str">
            <v>accepted (WoRMS 04/08/2016)</v>
          </cell>
          <cell r="G1302" t="str">
            <v>1</v>
          </cell>
          <cell r="H1302" t="str">
            <v>0</v>
          </cell>
          <cell r="I1302" t="str">
            <v>0</v>
          </cell>
          <cell r="J1302" t="str">
            <v>0</v>
          </cell>
          <cell r="K1302" t="str">
            <v>Non</v>
          </cell>
          <cell r="L1302" t="str">
            <v>131182</v>
          </cell>
          <cell r="M1302">
            <v>23041</v>
          </cell>
        </row>
        <row r="1303">
          <cell r="A1303" t="str">
            <v>Spio filicornis</v>
          </cell>
          <cell r="B1303" t="str">
            <v>Exacte</v>
          </cell>
          <cell r="C1303">
            <v>131183</v>
          </cell>
          <cell r="D1303">
            <v>131183</v>
          </cell>
          <cell r="E1303" t="str">
            <v>Spio filicornis</v>
          </cell>
          <cell r="F1303" t="str">
            <v>accepted (WoRMS 04/08/2016)</v>
          </cell>
          <cell r="G1303" t="str">
            <v>1</v>
          </cell>
          <cell r="H1303" t="str">
            <v>0</v>
          </cell>
          <cell r="I1303" t="str">
            <v>0</v>
          </cell>
          <cell r="J1303" t="str">
            <v>0</v>
          </cell>
          <cell r="K1303" t="str">
            <v>Non</v>
          </cell>
          <cell r="L1303" t="str">
            <v>131183</v>
          </cell>
          <cell r="M1303">
            <v>23042</v>
          </cell>
        </row>
        <row r="1304">
          <cell r="A1304" t="str">
            <v>Spio martinensis</v>
          </cell>
          <cell r="B1304" t="str">
            <v>Exacte</v>
          </cell>
          <cell r="C1304">
            <v>131185</v>
          </cell>
          <cell r="D1304">
            <v>131185</v>
          </cell>
          <cell r="E1304" t="str">
            <v>Spio martinensis</v>
          </cell>
          <cell r="F1304" t="str">
            <v>accepted (WoRMS 04/08/2016)</v>
          </cell>
          <cell r="G1304" t="str">
            <v>1</v>
          </cell>
          <cell r="H1304" t="str">
            <v>0</v>
          </cell>
          <cell r="I1304" t="str">
            <v>0</v>
          </cell>
          <cell r="J1304" t="str">
            <v>0</v>
          </cell>
          <cell r="K1304" t="str">
            <v>Non</v>
          </cell>
          <cell r="L1304" t="str">
            <v>131185</v>
          </cell>
          <cell r="M1304">
            <v>23043</v>
          </cell>
        </row>
        <row r="1305">
          <cell r="A1305" t="str">
            <v>Spio sp1</v>
          </cell>
          <cell r="B1305" t="str">
            <v>Exacte</v>
          </cell>
          <cell r="C1305">
            <v>60013551</v>
          </cell>
          <cell r="D1305">
            <v>60013051</v>
          </cell>
          <cell r="E1305" t="str">
            <v>Spio sp1</v>
          </cell>
          <cell r="F1305" t="str">
            <v>Ajouté pour l'intégration des données benthiques du LEMAR (base MARBEN) (16/01/2017)</v>
          </cell>
          <cell r="G1305" t="str">
            <v>1</v>
          </cell>
          <cell r="H1305" t="str">
            <v>1</v>
          </cell>
          <cell r="I1305" t="str">
            <v>0</v>
          </cell>
          <cell r="J1305" t="str">
            <v>0</v>
          </cell>
          <cell r="K1305" t="str">
            <v>Non</v>
          </cell>
        </row>
        <row r="1306">
          <cell r="A1306" t="str">
            <v>Spio symphyta</v>
          </cell>
          <cell r="B1306" t="str">
            <v>Exacte</v>
          </cell>
          <cell r="C1306">
            <v>60009901</v>
          </cell>
          <cell r="D1306">
            <v>60009421</v>
          </cell>
          <cell r="E1306" t="str">
            <v>Spio symphyta</v>
          </cell>
          <cell r="F1306" t="str">
            <v>accepted (WoRMS 04/08/2016)</v>
          </cell>
          <cell r="G1306" t="str">
            <v>1</v>
          </cell>
          <cell r="H1306" t="str">
            <v>0</v>
          </cell>
          <cell r="I1306" t="str">
            <v>0</v>
          </cell>
          <cell r="J1306" t="str">
            <v>0</v>
          </cell>
          <cell r="K1306" t="str">
            <v>Non</v>
          </cell>
          <cell r="L1306" t="str">
            <v>596189</v>
          </cell>
          <cell r="M1306">
            <v>35254</v>
          </cell>
        </row>
        <row r="1307">
          <cell r="A1307" t="str">
            <v>Spiochaetopterus</v>
          </cell>
          <cell r="B1307" t="str">
            <v>Exacte</v>
          </cell>
          <cell r="C1307">
            <v>129233</v>
          </cell>
          <cell r="D1307">
            <v>129233</v>
          </cell>
          <cell r="E1307" t="str">
            <v>Spiochaetopterus</v>
          </cell>
          <cell r="F1307" t="str">
            <v>accepted (WoRMS 20/05/2015)</v>
          </cell>
          <cell r="G1307" t="str">
            <v>1</v>
          </cell>
          <cell r="H1307" t="str">
            <v>0</v>
          </cell>
          <cell r="I1307" t="str">
            <v>0</v>
          </cell>
          <cell r="J1307" t="str">
            <v>0</v>
          </cell>
          <cell r="K1307" t="str">
            <v>Non</v>
          </cell>
          <cell r="L1307" t="str">
            <v>129233</v>
          </cell>
          <cell r="M1307">
            <v>24883</v>
          </cell>
        </row>
        <row r="1308">
          <cell r="A1308" t="str">
            <v>Spiochaetopterus typicus</v>
          </cell>
          <cell r="B1308" t="str">
            <v>Exacte</v>
          </cell>
          <cell r="C1308">
            <v>129924</v>
          </cell>
          <cell r="D1308">
            <v>129924</v>
          </cell>
          <cell r="E1308" t="str">
            <v>Spiochaetopterus typicus</v>
          </cell>
          <cell r="F1308" t="str">
            <v>accepted (WoRMS 20/05/2015)</v>
          </cell>
          <cell r="G1308" t="str">
            <v>1</v>
          </cell>
          <cell r="H1308" t="str">
            <v>0</v>
          </cell>
          <cell r="I1308" t="str">
            <v>0</v>
          </cell>
          <cell r="J1308" t="str">
            <v>0</v>
          </cell>
          <cell r="K1308" t="str">
            <v>Non</v>
          </cell>
          <cell r="L1308" t="str">
            <v>129924</v>
          </cell>
          <cell r="M1308">
            <v>25020</v>
          </cell>
        </row>
        <row r="1309">
          <cell r="A1309" t="str">
            <v>Spionidae</v>
          </cell>
          <cell r="B1309" t="str">
            <v>Exacte</v>
          </cell>
          <cell r="C1309">
            <v>913</v>
          </cell>
          <cell r="D1309">
            <v>913</v>
          </cell>
          <cell r="E1309" t="str">
            <v>Spionidae</v>
          </cell>
          <cell r="F1309" t="str">
            <v>accepted (WoRMS 04/08/2016)</v>
          </cell>
          <cell r="G1309" t="str">
            <v>1</v>
          </cell>
          <cell r="H1309" t="str">
            <v>0</v>
          </cell>
          <cell r="I1309" t="str">
            <v>0</v>
          </cell>
          <cell r="J1309" t="str">
            <v>0</v>
          </cell>
          <cell r="K1309" t="str">
            <v>Non</v>
          </cell>
          <cell r="L1309" t="str">
            <v>913</v>
          </cell>
          <cell r="M1309">
            <v>4260</v>
          </cell>
        </row>
        <row r="1310">
          <cell r="A1310" t="str">
            <v>Spiophanes</v>
          </cell>
          <cell r="B1310" t="str">
            <v>Exacte</v>
          </cell>
          <cell r="C1310">
            <v>129626</v>
          </cell>
          <cell r="D1310">
            <v>129626</v>
          </cell>
          <cell r="E1310" t="str">
            <v>Spiophanes</v>
          </cell>
          <cell r="F1310" t="str">
            <v>accepted (WoRMS 04/08/2016)</v>
          </cell>
          <cell r="G1310" t="str">
            <v>1</v>
          </cell>
          <cell r="H1310" t="str">
            <v>0</v>
          </cell>
          <cell r="I1310" t="str">
            <v>0</v>
          </cell>
          <cell r="J1310" t="str">
            <v>0</v>
          </cell>
          <cell r="K1310" t="str">
            <v>Non</v>
          </cell>
          <cell r="L1310" t="str">
            <v>129626</v>
          </cell>
          <cell r="M1310">
            <v>4272</v>
          </cell>
        </row>
        <row r="1311">
          <cell r="A1311" t="str">
            <v>Spiophanes bombyx</v>
          </cell>
          <cell r="B1311" t="str">
            <v>Exacte</v>
          </cell>
          <cell r="C1311">
            <v>131187</v>
          </cell>
          <cell r="D1311">
            <v>131187</v>
          </cell>
          <cell r="E1311" t="str">
            <v>Spiophanes bombyx</v>
          </cell>
          <cell r="F1311" t="str">
            <v>accepted (WoRMS 04/08/2016)</v>
          </cell>
          <cell r="G1311" t="str">
            <v>1</v>
          </cell>
          <cell r="H1311" t="str">
            <v>0</v>
          </cell>
          <cell r="I1311" t="str">
            <v>0</v>
          </cell>
          <cell r="J1311" t="str">
            <v>0</v>
          </cell>
          <cell r="K1311" t="str">
            <v>Non</v>
          </cell>
          <cell r="L1311" t="str">
            <v>131187</v>
          </cell>
          <cell r="M1311">
            <v>4273</v>
          </cell>
        </row>
        <row r="1312">
          <cell r="A1312" t="str">
            <v>Spiophanes kroyeri</v>
          </cell>
          <cell r="B1312" t="str">
            <v>Exacte</v>
          </cell>
          <cell r="C1312">
            <v>131188</v>
          </cell>
          <cell r="D1312">
            <v>131188</v>
          </cell>
          <cell r="E1312" t="str">
            <v>Spiophanes kroyeri</v>
          </cell>
          <cell r="F1312" t="str">
            <v>accepted (WoRMS 04/08/2016)</v>
          </cell>
          <cell r="G1312" t="str">
            <v>1</v>
          </cell>
          <cell r="H1312" t="str">
            <v>0</v>
          </cell>
          <cell r="I1312" t="str">
            <v>0</v>
          </cell>
          <cell r="J1312" t="str">
            <v>0</v>
          </cell>
          <cell r="K1312" t="str">
            <v>Non</v>
          </cell>
          <cell r="L1312" t="str">
            <v>131188</v>
          </cell>
          <cell r="M1312">
            <v>23044</v>
          </cell>
        </row>
        <row r="1313">
          <cell r="A1313" t="str">
            <v>Spirobranchus lamarcki</v>
          </cell>
          <cell r="B1313" t="str">
            <v>Exacte</v>
          </cell>
          <cell r="C1313">
            <v>60003224</v>
          </cell>
          <cell r="D1313">
            <v>60002984</v>
          </cell>
          <cell r="E1313" t="str">
            <v>Spirobranchus lamarcki</v>
          </cell>
          <cell r="F1313" t="str">
            <v>accepted (WoRMS 04/08/2016)</v>
          </cell>
          <cell r="G1313" t="str">
            <v>1</v>
          </cell>
          <cell r="H1313" t="str">
            <v>0</v>
          </cell>
          <cell r="I1313" t="str">
            <v>0</v>
          </cell>
          <cell r="J1313" t="str">
            <v>0</v>
          </cell>
          <cell r="K1313" t="str">
            <v>Non</v>
          </cell>
          <cell r="L1313" t="str">
            <v>560033</v>
          </cell>
          <cell r="M1313">
            <v>30676</v>
          </cell>
        </row>
        <row r="1314">
          <cell r="A1314" t="str">
            <v>Spirobranchus triqueter</v>
          </cell>
          <cell r="B1314" t="str">
            <v>Exacte</v>
          </cell>
          <cell r="C1314">
            <v>60003327</v>
          </cell>
          <cell r="D1314">
            <v>60003086</v>
          </cell>
          <cell r="E1314" t="str">
            <v>Spirobranchus triqueter</v>
          </cell>
          <cell r="F1314" t="str">
            <v>accepted (WoRMS 04/08/2016)</v>
          </cell>
          <cell r="G1314" t="str">
            <v>1</v>
          </cell>
          <cell r="H1314" t="str">
            <v>0</v>
          </cell>
          <cell r="I1314" t="str">
            <v>0</v>
          </cell>
          <cell r="J1314" t="str">
            <v>0</v>
          </cell>
          <cell r="K1314" t="str">
            <v>Non</v>
          </cell>
          <cell r="L1314" t="str">
            <v>555935</v>
          </cell>
          <cell r="M1314">
            <v>30670</v>
          </cell>
        </row>
        <row r="1315">
          <cell r="A1315" t="str">
            <v>Spirorbidae</v>
          </cell>
          <cell r="B1315" t="str">
            <v>levenshtein = 1</v>
          </cell>
          <cell r="C1315">
            <v>989</v>
          </cell>
          <cell r="D1315">
            <v>989</v>
          </cell>
          <cell r="E1315" t="str">
            <v>Spirorbinae</v>
          </cell>
          <cell r="F1315" t="str">
            <v>accepted (WoRMS 04/08/2016)</v>
          </cell>
          <cell r="G1315" t="str">
            <v>1</v>
          </cell>
          <cell r="H1315" t="str">
            <v>0</v>
          </cell>
          <cell r="I1315" t="str">
            <v>0</v>
          </cell>
          <cell r="J1315" t="str">
            <v>0</v>
          </cell>
          <cell r="K1315" t="str">
            <v>Non</v>
          </cell>
          <cell r="L1315" t="str">
            <v>989</v>
          </cell>
          <cell r="M1315">
            <v>23936</v>
          </cell>
        </row>
        <row r="1316">
          <cell r="A1316" t="str">
            <v>Spisula elliptica</v>
          </cell>
          <cell r="B1316" t="str">
            <v>Exacte</v>
          </cell>
          <cell r="C1316">
            <v>140300</v>
          </cell>
          <cell r="D1316">
            <v>140300</v>
          </cell>
          <cell r="E1316" t="str">
            <v>Spisula elliptica</v>
          </cell>
          <cell r="F1316" t="str">
            <v>accepted (WoRMS 04/08/2016)</v>
          </cell>
          <cell r="G1316" t="str">
            <v>1</v>
          </cell>
          <cell r="H1316" t="str">
            <v>0</v>
          </cell>
          <cell r="I1316" t="str">
            <v>0</v>
          </cell>
          <cell r="J1316" t="str">
            <v>0</v>
          </cell>
          <cell r="K1316" t="str">
            <v>Non</v>
          </cell>
          <cell r="L1316" t="str">
            <v>140300</v>
          </cell>
          <cell r="M1316">
            <v>23486</v>
          </cell>
        </row>
        <row r="1317">
          <cell r="A1317" t="str">
            <v>Spisula solida</v>
          </cell>
          <cell r="B1317" t="str">
            <v>Exacte</v>
          </cell>
          <cell r="C1317">
            <v>140301</v>
          </cell>
          <cell r="D1317">
            <v>140301</v>
          </cell>
          <cell r="E1317" t="str">
            <v>Spisula solida</v>
          </cell>
          <cell r="F1317" t="str">
            <v>accepted (WoRMS 04/08/2016)</v>
          </cell>
          <cell r="G1317" t="str">
            <v>1</v>
          </cell>
          <cell r="H1317" t="str">
            <v>0</v>
          </cell>
          <cell r="I1317" t="str">
            <v>0</v>
          </cell>
          <cell r="J1317" t="str">
            <v>0</v>
          </cell>
          <cell r="K1317" t="str">
            <v>Non</v>
          </cell>
          <cell r="L1317" t="str">
            <v>140301</v>
          </cell>
          <cell r="M1317">
            <v>4211</v>
          </cell>
        </row>
        <row r="1318">
          <cell r="A1318" t="str">
            <v>Spisula subtruncata</v>
          </cell>
          <cell r="B1318" t="str">
            <v>Exacte</v>
          </cell>
          <cell r="C1318">
            <v>140302</v>
          </cell>
          <cell r="D1318">
            <v>140302</v>
          </cell>
          <cell r="E1318" t="str">
            <v>Spisula subtruncata</v>
          </cell>
          <cell r="F1318" t="str">
            <v>accepted (WoRMS 04/08/2016)</v>
          </cell>
          <cell r="G1318" t="str">
            <v>1</v>
          </cell>
          <cell r="H1318" t="str">
            <v>0</v>
          </cell>
          <cell r="I1318" t="str">
            <v>0</v>
          </cell>
          <cell r="J1318" t="str">
            <v>0</v>
          </cell>
          <cell r="K1318" t="str">
            <v>Non</v>
          </cell>
          <cell r="L1318" t="str">
            <v>140302</v>
          </cell>
          <cell r="M1318">
            <v>4212</v>
          </cell>
        </row>
        <row r="1319">
          <cell r="A1319" t="str">
            <v>Stenosoma acuminatum</v>
          </cell>
          <cell r="B1319" t="str">
            <v>Non trouvé</v>
          </cell>
        </row>
        <row r="1320">
          <cell r="A1320" t="str">
            <v>Stenosoma lancifer</v>
          </cell>
          <cell r="B1320" t="str">
            <v>Non trouvé</v>
          </cell>
        </row>
        <row r="1321">
          <cell r="A1321" t="str">
            <v>Stenothoe</v>
          </cell>
          <cell r="B1321" t="str">
            <v>Exacte</v>
          </cell>
          <cell r="C1321">
            <v>101770</v>
          </cell>
          <cell r="D1321">
            <v>101770</v>
          </cell>
          <cell r="E1321" t="str">
            <v>Stenothoe</v>
          </cell>
          <cell r="F1321" t="str">
            <v>accepted (WoRMS 17/01/2017)</v>
          </cell>
          <cell r="G1321" t="str">
            <v>1</v>
          </cell>
          <cell r="H1321" t="str">
            <v>0</v>
          </cell>
          <cell r="I1321" t="str">
            <v>0</v>
          </cell>
          <cell r="J1321" t="str">
            <v>0</v>
          </cell>
          <cell r="K1321" t="str">
            <v>Non</v>
          </cell>
          <cell r="L1321" t="str">
            <v>101770</v>
          </cell>
          <cell r="M1321">
            <v>23938</v>
          </cell>
        </row>
        <row r="1322">
          <cell r="A1322" t="str">
            <v>Stenothoe crassicornis</v>
          </cell>
          <cell r="B1322" t="str">
            <v>Non trouvé</v>
          </cell>
        </row>
        <row r="1323">
          <cell r="A1323" t="str">
            <v>Stenothoe marina</v>
          </cell>
          <cell r="B1323" t="str">
            <v>Exacte</v>
          </cell>
          <cell r="C1323">
            <v>103166</v>
          </cell>
          <cell r="D1323">
            <v>103166</v>
          </cell>
          <cell r="E1323" t="str">
            <v>Stenothoe marina</v>
          </cell>
          <cell r="F1323" t="str">
            <v>accepted (WoRMS 17/01/2017)</v>
          </cell>
          <cell r="G1323" t="str">
            <v>1</v>
          </cell>
          <cell r="H1323" t="str">
            <v>0</v>
          </cell>
          <cell r="I1323" t="str">
            <v>0</v>
          </cell>
          <cell r="J1323" t="str">
            <v>0</v>
          </cell>
          <cell r="K1323" t="str">
            <v>Non</v>
          </cell>
          <cell r="L1323" t="str">
            <v>103166</v>
          </cell>
          <cell r="M1323">
            <v>24301</v>
          </cell>
        </row>
        <row r="1324">
          <cell r="A1324" t="str">
            <v>Stenothoe monoculoides</v>
          </cell>
          <cell r="B1324" t="str">
            <v>Exacte</v>
          </cell>
          <cell r="C1324">
            <v>103169</v>
          </cell>
          <cell r="D1324">
            <v>103169</v>
          </cell>
          <cell r="E1324" t="str">
            <v>Stenothoe monoculoides</v>
          </cell>
          <cell r="F1324" t="str">
            <v>accepted (WoRMS 17/01/2017)</v>
          </cell>
          <cell r="G1324" t="str">
            <v>1</v>
          </cell>
          <cell r="H1324" t="str">
            <v>0</v>
          </cell>
          <cell r="I1324" t="str">
            <v>0</v>
          </cell>
          <cell r="J1324" t="str">
            <v>0</v>
          </cell>
          <cell r="K1324" t="str">
            <v>Non</v>
          </cell>
          <cell r="L1324" t="str">
            <v>103169</v>
          </cell>
          <cell r="M1324">
            <v>35093</v>
          </cell>
        </row>
        <row r="1325">
          <cell r="A1325" t="str">
            <v>Stenothoidae</v>
          </cell>
          <cell r="B1325" t="str">
            <v>Exacte</v>
          </cell>
          <cell r="C1325">
            <v>101409</v>
          </cell>
          <cell r="D1325">
            <v>101409</v>
          </cell>
          <cell r="E1325" t="str">
            <v>Stenothoidae</v>
          </cell>
          <cell r="F1325" t="str">
            <v>accepted (WoRMS 17/01/2017)</v>
          </cell>
          <cell r="G1325" t="str">
            <v>1</v>
          </cell>
          <cell r="H1325" t="str">
            <v>0</v>
          </cell>
          <cell r="I1325" t="str">
            <v>0</v>
          </cell>
          <cell r="J1325" t="str">
            <v>0</v>
          </cell>
          <cell r="K1325" t="str">
            <v>Non</v>
          </cell>
          <cell r="L1325" t="str">
            <v>101409</v>
          </cell>
          <cell r="M1325">
            <v>23305</v>
          </cell>
        </row>
        <row r="1326">
          <cell r="A1326" t="str">
            <v>Sthenelais boa</v>
          </cell>
          <cell r="B1326" t="str">
            <v>Exacte</v>
          </cell>
          <cell r="C1326">
            <v>131074</v>
          </cell>
          <cell r="D1326">
            <v>131074</v>
          </cell>
          <cell r="E1326" t="str">
            <v>Sthenelais boa</v>
          </cell>
          <cell r="F1326" t="str">
            <v>accepted (WoRMS 04/08/2016)</v>
          </cell>
          <cell r="G1326" t="str">
            <v>1</v>
          </cell>
          <cell r="H1326" t="str">
            <v>0</v>
          </cell>
          <cell r="I1326" t="str">
            <v>0</v>
          </cell>
          <cell r="J1326" t="str">
            <v>0</v>
          </cell>
          <cell r="K1326" t="str">
            <v>Non</v>
          </cell>
          <cell r="L1326" t="str">
            <v>131074</v>
          </cell>
          <cell r="M1326">
            <v>25372</v>
          </cell>
        </row>
        <row r="1327">
          <cell r="A1327" t="str">
            <v>Sthenelais limicola</v>
          </cell>
          <cell r="B1327" t="str">
            <v>Exacte</v>
          </cell>
          <cell r="C1327">
            <v>131077</v>
          </cell>
          <cell r="D1327">
            <v>131077</v>
          </cell>
          <cell r="E1327" t="str">
            <v>Sthenelais limicola</v>
          </cell>
          <cell r="F1327" t="str">
            <v>accepted (WoRMS 04/08/2016)</v>
          </cell>
          <cell r="G1327" t="str">
            <v>1</v>
          </cell>
          <cell r="H1327" t="str">
            <v>0</v>
          </cell>
          <cell r="I1327" t="str">
            <v>0</v>
          </cell>
          <cell r="J1327" t="str">
            <v>0</v>
          </cell>
          <cell r="K1327" t="str">
            <v>Non</v>
          </cell>
          <cell r="L1327" t="str">
            <v>131077</v>
          </cell>
          <cell r="M1327">
            <v>25373</v>
          </cell>
        </row>
        <row r="1328">
          <cell r="A1328" t="str">
            <v>Streblosoma bairdi</v>
          </cell>
          <cell r="B1328" t="str">
            <v>Exacte</v>
          </cell>
          <cell r="C1328">
            <v>131538</v>
          </cell>
          <cell r="D1328">
            <v>131538</v>
          </cell>
          <cell r="E1328" t="str">
            <v>Streblosoma bairdi</v>
          </cell>
          <cell r="F1328" t="str">
            <v>accepted (WoRMS 04/08/2016)</v>
          </cell>
          <cell r="G1328" t="str">
            <v>1</v>
          </cell>
          <cell r="H1328" t="str">
            <v>0</v>
          </cell>
          <cell r="I1328" t="str">
            <v>0</v>
          </cell>
          <cell r="J1328" t="str">
            <v>0</v>
          </cell>
          <cell r="K1328" t="str">
            <v>Non</v>
          </cell>
          <cell r="L1328" t="str">
            <v>131538</v>
          </cell>
          <cell r="M1328">
            <v>23939</v>
          </cell>
        </row>
        <row r="1329">
          <cell r="A1329" t="str">
            <v>Streptodonta pterochaeta</v>
          </cell>
          <cell r="B1329" t="str">
            <v>Exacte</v>
          </cell>
          <cell r="C1329">
            <v>60005342</v>
          </cell>
          <cell r="D1329">
            <v>60004922</v>
          </cell>
          <cell r="E1329" t="str">
            <v>Streptodonta pterochaeta</v>
          </cell>
          <cell r="F1329" t="str">
            <v>accepted (WoRMS 04/08/2016)</v>
          </cell>
          <cell r="G1329" t="str">
            <v>1</v>
          </cell>
          <cell r="H1329" t="str">
            <v>0</v>
          </cell>
          <cell r="I1329" t="str">
            <v>0</v>
          </cell>
          <cell r="J1329" t="str">
            <v>0</v>
          </cell>
          <cell r="K1329" t="str">
            <v>Non</v>
          </cell>
          <cell r="L1329" t="str">
            <v>238207</v>
          </cell>
          <cell r="M1329">
            <v>36193</v>
          </cell>
        </row>
        <row r="1330">
          <cell r="A1330" t="str">
            <v>Streptosyllis varians</v>
          </cell>
          <cell r="B1330" t="str">
            <v>Exacte</v>
          </cell>
          <cell r="C1330">
            <v>131401</v>
          </cell>
          <cell r="D1330">
            <v>131401</v>
          </cell>
          <cell r="E1330" t="str">
            <v>Streptosyllis varians</v>
          </cell>
          <cell r="F1330" t="str">
            <v>accepted (WoRMS 04/08/2016)</v>
          </cell>
          <cell r="G1330" t="str">
            <v>1</v>
          </cell>
          <cell r="H1330" t="str">
            <v>0</v>
          </cell>
          <cell r="I1330" t="str">
            <v>0</v>
          </cell>
          <cell r="J1330" t="str">
            <v>0</v>
          </cell>
          <cell r="K1330" t="str">
            <v>Non</v>
          </cell>
          <cell r="L1330" t="str">
            <v>131401</v>
          </cell>
          <cell r="M1330">
            <v>26058</v>
          </cell>
        </row>
        <row r="1331">
          <cell r="A1331" t="str">
            <v>Streptosyllis websteri</v>
          </cell>
          <cell r="B1331" t="str">
            <v>Exacte</v>
          </cell>
          <cell r="C1331">
            <v>131402</v>
          </cell>
          <cell r="D1331">
            <v>131402</v>
          </cell>
          <cell r="E1331" t="str">
            <v>Streptosyllis websteri</v>
          </cell>
          <cell r="F1331" t="str">
            <v>accepted (WoRMS 04/08/2016)</v>
          </cell>
          <cell r="G1331" t="str">
            <v>1</v>
          </cell>
          <cell r="H1331" t="str">
            <v>0</v>
          </cell>
          <cell r="I1331" t="str">
            <v>0</v>
          </cell>
          <cell r="J1331" t="str">
            <v>0</v>
          </cell>
          <cell r="K1331" t="str">
            <v>Non</v>
          </cell>
          <cell r="L1331" t="str">
            <v>131402</v>
          </cell>
          <cell r="M1331">
            <v>25525</v>
          </cell>
        </row>
        <row r="1332">
          <cell r="A1332" t="str">
            <v>Striarca lactea</v>
          </cell>
          <cell r="B1332" t="str">
            <v>Exacte</v>
          </cell>
          <cell r="C1332">
            <v>140571</v>
          </cell>
          <cell r="D1332">
            <v>140571</v>
          </cell>
          <cell r="E1332" t="str">
            <v>Striarca lactea</v>
          </cell>
          <cell r="F1332" t="str">
            <v>accepted (WoRMS 04/08/2016)</v>
          </cell>
          <cell r="G1332" t="str">
            <v>1</v>
          </cell>
          <cell r="H1332" t="str">
            <v>0</v>
          </cell>
          <cell r="I1332" t="str">
            <v>0</v>
          </cell>
          <cell r="J1332" t="str">
            <v>0</v>
          </cell>
          <cell r="K1332" t="str">
            <v>Non</v>
          </cell>
          <cell r="L1332" t="str">
            <v>140571</v>
          </cell>
          <cell r="M1332">
            <v>29261</v>
          </cell>
        </row>
        <row r="1333">
          <cell r="A1333" t="str">
            <v>Styela</v>
          </cell>
          <cell r="B1333" t="str">
            <v>Exacte</v>
          </cell>
          <cell r="C1333">
            <v>103543</v>
          </cell>
          <cell r="D1333">
            <v>103543</v>
          </cell>
          <cell r="E1333" t="str">
            <v>Styela</v>
          </cell>
          <cell r="F1333" t="str">
            <v>accepted (WoRMS 17/01/2017)</v>
          </cell>
          <cell r="G1333" t="str">
            <v>1</v>
          </cell>
          <cell r="H1333" t="str">
            <v>0</v>
          </cell>
          <cell r="I1333" t="str">
            <v>0</v>
          </cell>
          <cell r="J1333" t="str">
            <v>0</v>
          </cell>
          <cell r="K1333" t="str">
            <v>Non</v>
          </cell>
          <cell r="L1333" t="str">
            <v>103543</v>
          </cell>
          <cell r="M1333">
            <v>30409</v>
          </cell>
        </row>
        <row r="1334">
          <cell r="A1334" t="str">
            <v>Styela clava</v>
          </cell>
          <cell r="B1334" t="str">
            <v>Exacte</v>
          </cell>
          <cell r="C1334">
            <v>103929</v>
          </cell>
          <cell r="D1334">
            <v>103929</v>
          </cell>
          <cell r="E1334" t="str">
            <v>Styela clava</v>
          </cell>
          <cell r="F1334" t="str">
            <v>accepted (WoRMS 17/01/2017)</v>
          </cell>
          <cell r="G1334" t="str">
            <v>1</v>
          </cell>
          <cell r="H1334" t="str">
            <v>0</v>
          </cell>
          <cell r="I1334" t="str">
            <v>0</v>
          </cell>
          <cell r="J1334" t="str">
            <v>0</v>
          </cell>
          <cell r="K1334" t="str">
            <v>Non</v>
          </cell>
          <cell r="L1334" t="str">
            <v>103929</v>
          </cell>
          <cell r="M1334">
            <v>30667</v>
          </cell>
        </row>
        <row r="1335">
          <cell r="A1335" t="str">
            <v>Subadyte pellucida</v>
          </cell>
          <cell r="B1335" t="str">
            <v>Exacte</v>
          </cell>
          <cell r="C1335">
            <v>130833</v>
          </cell>
          <cell r="D1335">
            <v>130833</v>
          </cell>
          <cell r="E1335" t="str">
            <v>Subadyte pellucida</v>
          </cell>
          <cell r="F1335" t="str">
            <v>accepted (WoRMS 04/08/2016)</v>
          </cell>
          <cell r="G1335" t="str">
            <v>1</v>
          </cell>
          <cell r="H1335" t="str">
            <v>0</v>
          </cell>
          <cell r="I1335" t="str">
            <v>0</v>
          </cell>
          <cell r="J1335" t="str">
            <v>0</v>
          </cell>
          <cell r="K1335" t="str">
            <v>Non</v>
          </cell>
          <cell r="L1335" t="str">
            <v>130833</v>
          </cell>
          <cell r="M1335">
            <v>23943</v>
          </cell>
        </row>
        <row r="1336">
          <cell r="A1336" t="str">
            <v>Suberites</v>
          </cell>
          <cell r="B1336" t="str">
            <v>Exacte</v>
          </cell>
          <cell r="C1336">
            <v>132072</v>
          </cell>
          <cell r="D1336">
            <v>132072</v>
          </cell>
          <cell r="E1336" t="str">
            <v>Suberites</v>
          </cell>
          <cell r="F1336" t="str">
            <v>accepted (WoRMS 04/08/2016)</v>
          </cell>
          <cell r="G1336" t="str">
            <v>1</v>
          </cell>
          <cell r="H1336" t="str">
            <v>0</v>
          </cell>
          <cell r="I1336" t="str">
            <v>0</v>
          </cell>
          <cell r="J1336" t="str">
            <v>0</v>
          </cell>
          <cell r="K1336" t="str">
            <v>Non</v>
          </cell>
          <cell r="L1336" t="str">
            <v>132072</v>
          </cell>
          <cell r="M1336">
            <v>29502</v>
          </cell>
        </row>
        <row r="1337">
          <cell r="A1337" t="str">
            <v>Suberites ficus</v>
          </cell>
          <cell r="B1337" t="str">
            <v>Exacte</v>
          </cell>
          <cell r="C1337">
            <v>134285</v>
          </cell>
          <cell r="D1337">
            <v>134285</v>
          </cell>
          <cell r="E1337" t="str">
            <v>Suberites ficus</v>
          </cell>
          <cell r="F1337" t="str">
            <v>accepted (WoRMS 04/08/2016)</v>
          </cell>
          <cell r="G1337" t="str">
            <v>1</v>
          </cell>
          <cell r="H1337" t="str">
            <v>0</v>
          </cell>
          <cell r="I1337" t="str">
            <v>0</v>
          </cell>
          <cell r="J1337" t="str">
            <v>0</v>
          </cell>
          <cell r="K1337" t="str">
            <v>Non</v>
          </cell>
          <cell r="L1337" t="str">
            <v>134285</v>
          </cell>
          <cell r="M1337">
            <v>29657</v>
          </cell>
        </row>
        <row r="1338">
          <cell r="A1338" t="str">
            <v>Suberitidae</v>
          </cell>
          <cell r="B1338" t="str">
            <v>Exacte</v>
          </cell>
          <cell r="C1338">
            <v>131676</v>
          </cell>
          <cell r="D1338">
            <v>131676</v>
          </cell>
          <cell r="E1338" t="str">
            <v>Suberitidae</v>
          </cell>
          <cell r="F1338" t="str">
            <v>accepted (WoRMS 04/08/2016)</v>
          </cell>
          <cell r="G1338" t="str">
            <v>1</v>
          </cell>
          <cell r="H1338" t="str">
            <v>0</v>
          </cell>
          <cell r="I1338" t="str">
            <v>0</v>
          </cell>
          <cell r="J1338" t="str">
            <v>0</v>
          </cell>
          <cell r="K1338" t="str">
            <v>Non</v>
          </cell>
          <cell r="L1338" t="str">
            <v>131676</v>
          </cell>
          <cell r="M1338">
            <v>29260</v>
          </cell>
        </row>
        <row r="1339">
          <cell r="A1339" t="str">
            <v>Sunamphitoe pelagica</v>
          </cell>
          <cell r="B1339" t="str">
            <v>Exacte</v>
          </cell>
          <cell r="C1339">
            <v>102009</v>
          </cell>
          <cell r="D1339">
            <v>102009</v>
          </cell>
          <cell r="E1339" t="str">
            <v>Sunamphitoe pelagica</v>
          </cell>
          <cell r="F1339" t="str">
            <v>accepted (WoRMS 17/01/2017)</v>
          </cell>
          <cell r="G1339" t="str">
            <v>1</v>
          </cell>
          <cell r="H1339" t="str">
            <v>0</v>
          </cell>
          <cell r="I1339" t="str">
            <v>0</v>
          </cell>
          <cell r="J1339" t="str">
            <v>0</v>
          </cell>
          <cell r="K1339" t="str">
            <v>Non</v>
          </cell>
          <cell r="L1339" t="str">
            <v>102009</v>
          </cell>
          <cell r="M1339">
            <v>29259</v>
          </cell>
        </row>
        <row r="1340">
          <cell r="A1340" t="str">
            <v>Syllidae</v>
          </cell>
          <cell r="B1340" t="str">
            <v>Exacte</v>
          </cell>
          <cell r="C1340">
            <v>948</v>
          </cell>
          <cell r="D1340">
            <v>948</v>
          </cell>
          <cell r="E1340" t="str">
            <v>Syllidae</v>
          </cell>
          <cell r="F1340" t="str">
            <v>accepted (WoRMS 04/08/2016)</v>
          </cell>
          <cell r="G1340" t="str">
            <v>1</v>
          </cell>
          <cell r="H1340" t="str">
            <v>0</v>
          </cell>
          <cell r="I1340" t="str">
            <v>0</v>
          </cell>
          <cell r="J1340" t="str">
            <v>0</v>
          </cell>
          <cell r="K1340" t="str">
            <v>Non</v>
          </cell>
          <cell r="L1340" t="str">
            <v>948</v>
          </cell>
          <cell r="M1340">
            <v>4274</v>
          </cell>
        </row>
        <row r="1341">
          <cell r="A1341" t="str">
            <v>Syllides</v>
          </cell>
          <cell r="B1341" t="str">
            <v>Exacte</v>
          </cell>
          <cell r="C1341">
            <v>129679</v>
          </cell>
          <cell r="D1341">
            <v>129679</v>
          </cell>
          <cell r="E1341" t="str">
            <v>Syllides</v>
          </cell>
          <cell r="F1341" t="str">
            <v>accepted (WoRMS 04/08/2016)</v>
          </cell>
          <cell r="G1341" t="str">
            <v>1</v>
          </cell>
          <cell r="H1341" t="str">
            <v>0</v>
          </cell>
          <cell r="I1341" t="str">
            <v>0</v>
          </cell>
          <cell r="J1341" t="str">
            <v>0</v>
          </cell>
          <cell r="K1341" t="str">
            <v>Non</v>
          </cell>
          <cell r="L1341" t="str">
            <v>129679</v>
          </cell>
          <cell r="M1341">
            <v>25526</v>
          </cell>
        </row>
        <row r="1342">
          <cell r="A1342" t="str">
            <v>Syllides benedicti</v>
          </cell>
          <cell r="B1342" t="str">
            <v>Exacte</v>
          </cell>
          <cell r="C1342">
            <v>131405</v>
          </cell>
          <cell r="D1342">
            <v>131405</v>
          </cell>
          <cell r="E1342" t="str">
            <v>Syllides benedicti</v>
          </cell>
          <cell r="F1342" t="str">
            <v>accepted (WoRMS 04/08/2016)</v>
          </cell>
          <cell r="G1342" t="str">
            <v>1</v>
          </cell>
          <cell r="H1342" t="str">
            <v>0</v>
          </cell>
          <cell r="I1342" t="str">
            <v>0</v>
          </cell>
          <cell r="J1342" t="str">
            <v>0</v>
          </cell>
          <cell r="K1342" t="str">
            <v>Non</v>
          </cell>
          <cell r="L1342" t="str">
            <v>131405</v>
          </cell>
          <cell r="M1342">
            <v>42142</v>
          </cell>
        </row>
        <row r="1343">
          <cell r="A1343" t="str">
            <v>Syllidia armata</v>
          </cell>
          <cell r="B1343" t="str">
            <v>Exacte</v>
          </cell>
          <cell r="C1343">
            <v>130198</v>
          </cell>
          <cell r="D1343">
            <v>130198</v>
          </cell>
          <cell r="E1343" t="str">
            <v>Syllidia armata</v>
          </cell>
          <cell r="F1343" t="str">
            <v>accepted (WoRMS 04/08/2016)</v>
          </cell>
          <cell r="G1343" t="str">
            <v>1</v>
          </cell>
          <cell r="H1343" t="str">
            <v>0</v>
          </cell>
          <cell r="I1343" t="str">
            <v>0</v>
          </cell>
          <cell r="J1343" t="str">
            <v>0</v>
          </cell>
          <cell r="K1343" t="str">
            <v>Non</v>
          </cell>
          <cell r="L1343" t="str">
            <v>130198</v>
          </cell>
          <cell r="M1343">
            <v>25262</v>
          </cell>
        </row>
        <row r="1344">
          <cell r="A1344" t="str">
            <v>Syllis</v>
          </cell>
          <cell r="B1344" t="str">
            <v>Exacte</v>
          </cell>
          <cell r="C1344">
            <v>129680</v>
          </cell>
          <cell r="D1344">
            <v>129680</v>
          </cell>
          <cell r="E1344" t="str">
            <v>Syllis</v>
          </cell>
          <cell r="F1344" t="str">
            <v>accepted (WoRMS 20/05/2015)</v>
          </cell>
          <cell r="G1344" t="str">
            <v>1</v>
          </cell>
          <cell r="H1344" t="str">
            <v>0</v>
          </cell>
          <cell r="I1344" t="str">
            <v>0</v>
          </cell>
          <cell r="J1344" t="str">
            <v>0</v>
          </cell>
          <cell r="K1344" t="str">
            <v>Non</v>
          </cell>
          <cell r="L1344" t="str">
            <v>129680</v>
          </cell>
          <cell r="M1344">
            <v>24925</v>
          </cell>
        </row>
        <row r="1345">
          <cell r="A1345" t="str">
            <v>Syllis alternata</v>
          </cell>
          <cell r="B1345" t="str">
            <v>Exacte</v>
          </cell>
          <cell r="C1345">
            <v>131413</v>
          </cell>
          <cell r="D1345">
            <v>131413</v>
          </cell>
          <cell r="E1345" t="str">
            <v>Syllis alternata</v>
          </cell>
          <cell r="F1345" t="str">
            <v>accepted (WoRMS 04/08/2016)</v>
          </cell>
          <cell r="G1345" t="str">
            <v>1</v>
          </cell>
          <cell r="H1345" t="str">
            <v>0</v>
          </cell>
          <cell r="I1345" t="str">
            <v>0</v>
          </cell>
          <cell r="J1345" t="str">
            <v>0</v>
          </cell>
          <cell r="K1345" t="str">
            <v>Non</v>
          </cell>
          <cell r="L1345" t="str">
            <v>131413</v>
          </cell>
          <cell r="M1345">
            <v>35263</v>
          </cell>
        </row>
        <row r="1346">
          <cell r="A1346" t="str">
            <v>Syllis amica</v>
          </cell>
          <cell r="B1346" t="str">
            <v>Exacte</v>
          </cell>
          <cell r="C1346">
            <v>131414</v>
          </cell>
          <cell r="D1346">
            <v>131414</v>
          </cell>
          <cell r="E1346" t="str">
            <v>Syllis amica</v>
          </cell>
          <cell r="F1346" t="str">
            <v>accepted (WoRMS 04/08/2016)</v>
          </cell>
          <cell r="G1346" t="str">
            <v>1</v>
          </cell>
          <cell r="H1346" t="str">
            <v>0</v>
          </cell>
          <cell r="I1346" t="str">
            <v>0</v>
          </cell>
          <cell r="J1346" t="str">
            <v>0</v>
          </cell>
          <cell r="K1346" t="str">
            <v>Non</v>
          </cell>
          <cell r="L1346" t="str">
            <v>131414</v>
          </cell>
          <cell r="M1346">
            <v>26053</v>
          </cell>
        </row>
        <row r="1347">
          <cell r="A1347" t="str">
            <v>Syllis armillaris</v>
          </cell>
          <cell r="B1347" t="str">
            <v>Exacte</v>
          </cell>
          <cell r="C1347">
            <v>131415</v>
          </cell>
          <cell r="D1347">
            <v>131415</v>
          </cell>
          <cell r="E1347" t="str">
            <v>Syllis armillaris</v>
          </cell>
          <cell r="F1347" t="str">
            <v>accepted (WoRMS 04/08/2016)</v>
          </cell>
          <cell r="G1347" t="str">
            <v>1</v>
          </cell>
          <cell r="H1347" t="str">
            <v>0</v>
          </cell>
          <cell r="I1347" t="str">
            <v>0</v>
          </cell>
          <cell r="J1347" t="str">
            <v>0</v>
          </cell>
          <cell r="K1347" t="str">
            <v>Non</v>
          </cell>
          <cell r="L1347" t="str">
            <v>131415</v>
          </cell>
          <cell r="M1347">
            <v>25527</v>
          </cell>
        </row>
        <row r="1348">
          <cell r="A1348" t="str">
            <v>Syllis cornuta</v>
          </cell>
          <cell r="B1348" t="str">
            <v>Exacte</v>
          </cell>
          <cell r="C1348">
            <v>60001129</v>
          </cell>
          <cell r="D1348">
            <v>60001080</v>
          </cell>
          <cell r="E1348" t="str">
            <v>Syllis cornuta</v>
          </cell>
          <cell r="F1348" t="str">
            <v>accepted (WoRMS 04/08/2016)</v>
          </cell>
          <cell r="G1348" t="str">
            <v>1</v>
          </cell>
          <cell r="H1348" t="str">
            <v>0</v>
          </cell>
          <cell r="I1348" t="str">
            <v>0</v>
          </cell>
          <cell r="J1348" t="str">
            <v>0</v>
          </cell>
          <cell r="K1348" t="str">
            <v>Non</v>
          </cell>
          <cell r="L1348" t="str">
            <v>157583</v>
          </cell>
          <cell r="M1348">
            <v>23593</v>
          </cell>
        </row>
        <row r="1349">
          <cell r="A1349" t="str">
            <v>Syllis cruzi</v>
          </cell>
          <cell r="B1349" t="str">
            <v>Exacte</v>
          </cell>
          <cell r="C1349">
            <v>131426</v>
          </cell>
          <cell r="D1349">
            <v>131426</v>
          </cell>
          <cell r="E1349" t="str">
            <v>Syllis cruzi</v>
          </cell>
          <cell r="F1349" t="str">
            <v>accepted (WoRMS 04/08/2016)</v>
          </cell>
          <cell r="G1349" t="str">
            <v>1</v>
          </cell>
          <cell r="H1349" t="str">
            <v>0</v>
          </cell>
          <cell r="I1349" t="str">
            <v>0</v>
          </cell>
          <cell r="J1349" t="str">
            <v>0</v>
          </cell>
          <cell r="K1349" t="str">
            <v>Non</v>
          </cell>
          <cell r="L1349" t="str">
            <v>131426</v>
          </cell>
          <cell r="M1349">
            <v>35265</v>
          </cell>
        </row>
        <row r="1350">
          <cell r="A1350" t="str">
            <v>Syllis garciai</v>
          </cell>
          <cell r="B1350" t="str">
            <v>Exacte</v>
          </cell>
          <cell r="C1350">
            <v>131431</v>
          </cell>
          <cell r="D1350">
            <v>131431</v>
          </cell>
          <cell r="E1350" t="str">
            <v>Syllis garciai</v>
          </cell>
          <cell r="F1350" t="str">
            <v>accepted (WoRMS 04/08/2016)</v>
          </cell>
          <cell r="G1350" t="str">
            <v>1</v>
          </cell>
          <cell r="H1350" t="str">
            <v>0</v>
          </cell>
          <cell r="I1350" t="str">
            <v>0</v>
          </cell>
          <cell r="J1350" t="str">
            <v>0</v>
          </cell>
          <cell r="K1350" t="str">
            <v>Non</v>
          </cell>
          <cell r="L1350" t="str">
            <v>131431</v>
          </cell>
          <cell r="M1350">
            <v>29258</v>
          </cell>
        </row>
        <row r="1351">
          <cell r="A1351" t="str">
            <v>Syllis gracilis</v>
          </cell>
          <cell r="B1351" t="str">
            <v>Exacte</v>
          </cell>
          <cell r="C1351">
            <v>131435</v>
          </cell>
          <cell r="D1351">
            <v>131435</v>
          </cell>
          <cell r="E1351" t="str">
            <v>Syllis gracilis</v>
          </cell>
          <cell r="F1351" t="str">
            <v>accepted (WoRMS 04/08/2016)</v>
          </cell>
          <cell r="G1351" t="str">
            <v>1</v>
          </cell>
          <cell r="H1351" t="str">
            <v>0</v>
          </cell>
          <cell r="I1351" t="str">
            <v>0</v>
          </cell>
          <cell r="J1351" t="str">
            <v>0</v>
          </cell>
          <cell r="K1351" t="str">
            <v>Non</v>
          </cell>
          <cell r="L1351" t="str">
            <v>131435</v>
          </cell>
          <cell r="M1351">
            <v>23444</v>
          </cell>
        </row>
        <row r="1352">
          <cell r="A1352" t="str">
            <v>Syllis hyalina</v>
          </cell>
          <cell r="B1352" t="str">
            <v>Exacte</v>
          </cell>
          <cell r="C1352">
            <v>131436</v>
          </cell>
          <cell r="D1352">
            <v>131436</v>
          </cell>
          <cell r="E1352" t="str">
            <v>Syllis hyalina</v>
          </cell>
          <cell r="F1352" t="str">
            <v>accepted (WoRMS 04/08/2016)</v>
          </cell>
          <cell r="G1352" t="str">
            <v>1</v>
          </cell>
          <cell r="H1352" t="str">
            <v>0</v>
          </cell>
          <cell r="I1352" t="str">
            <v>0</v>
          </cell>
          <cell r="J1352" t="str">
            <v>0</v>
          </cell>
          <cell r="K1352" t="str">
            <v>Non</v>
          </cell>
          <cell r="L1352" t="str">
            <v>131436</v>
          </cell>
          <cell r="M1352">
            <v>23445</v>
          </cell>
        </row>
        <row r="1353">
          <cell r="A1353" t="str">
            <v>Syllis krohni</v>
          </cell>
          <cell r="B1353" t="str">
            <v>Exacte</v>
          </cell>
          <cell r="C1353">
            <v>131440</v>
          </cell>
          <cell r="D1353">
            <v>238648</v>
          </cell>
          <cell r="E1353" t="str">
            <v>Syllis krohni</v>
          </cell>
          <cell r="F1353" t="str">
            <v>unaccepted (incorrect subsequent spelling) (WoRMS 26/10/2016)</v>
          </cell>
          <cell r="G1353" t="str">
            <v>0</v>
          </cell>
          <cell r="H1353" t="str">
            <v>0</v>
          </cell>
          <cell r="I1353" t="str">
            <v>0</v>
          </cell>
          <cell r="J1353" t="str">
            <v>0</v>
          </cell>
          <cell r="K1353" t="str">
            <v>Oui</v>
          </cell>
          <cell r="L1353" t="str">
            <v>131440</v>
          </cell>
          <cell r="M1353">
            <v>26052</v>
          </cell>
        </row>
        <row r="1354">
          <cell r="A1354" t="str">
            <v>Syllis licheri</v>
          </cell>
          <cell r="B1354" t="str">
            <v>Exacte</v>
          </cell>
          <cell r="C1354">
            <v>60005300</v>
          </cell>
          <cell r="D1354">
            <v>60004880</v>
          </cell>
          <cell r="E1354" t="str">
            <v>Syllis licheri</v>
          </cell>
          <cell r="F1354" t="str">
            <v>accepted (WoRMS 04/08/2016)</v>
          </cell>
          <cell r="G1354" t="str">
            <v>1</v>
          </cell>
          <cell r="H1354" t="str">
            <v>0</v>
          </cell>
          <cell r="I1354" t="str">
            <v>0</v>
          </cell>
          <cell r="J1354" t="str">
            <v>0</v>
          </cell>
          <cell r="K1354" t="str">
            <v>Non</v>
          </cell>
          <cell r="L1354" t="str">
            <v>238263</v>
          </cell>
          <cell r="M1354">
            <v>33931</v>
          </cell>
        </row>
        <row r="1355">
          <cell r="A1355" t="str">
            <v>Syllis parapari</v>
          </cell>
          <cell r="B1355" t="str">
            <v>Exacte</v>
          </cell>
          <cell r="C1355">
            <v>60003947</v>
          </cell>
          <cell r="D1355">
            <v>60003627</v>
          </cell>
          <cell r="E1355" t="str">
            <v>Syllis parapari</v>
          </cell>
          <cell r="F1355" t="str">
            <v>accepted (WoRMS 04/08/2016)</v>
          </cell>
          <cell r="G1355" t="str">
            <v>1</v>
          </cell>
          <cell r="H1355" t="str">
            <v>0</v>
          </cell>
          <cell r="I1355" t="str">
            <v>0</v>
          </cell>
          <cell r="J1355" t="str">
            <v>0</v>
          </cell>
          <cell r="K1355" t="str">
            <v>Non</v>
          </cell>
          <cell r="L1355" t="str">
            <v>196002</v>
          </cell>
          <cell r="M1355">
            <v>31269</v>
          </cell>
        </row>
        <row r="1356">
          <cell r="A1356" t="str">
            <v>Syllis pontxioi</v>
          </cell>
          <cell r="B1356" t="str">
            <v>Exacte</v>
          </cell>
          <cell r="C1356">
            <v>60003342</v>
          </cell>
          <cell r="D1356">
            <v>60003101</v>
          </cell>
          <cell r="E1356" t="str">
            <v>Syllis pontxioi</v>
          </cell>
          <cell r="F1356" t="str">
            <v>accepted (WoRMS 04/08/2016)</v>
          </cell>
          <cell r="G1356" t="str">
            <v>1</v>
          </cell>
          <cell r="H1356" t="str">
            <v>0</v>
          </cell>
          <cell r="I1356" t="str">
            <v>0</v>
          </cell>
          <cell r="J1356" t="str">
            <v>0</v>
          </cell>
          <cell r="K1356" t="str">
            <v>Non</v>
          </cell>
          <cell r="L1356" t="str">
            <v>196003</v>
          </cell>
          <cell r="M1356">
            <v>29257</v>
          </cell>
        </row>
        <row r="1357">
          <cell r="A1357" t="str">
            <v>Syllis prolifera</v>
          </cell>
          <cell r="B1357" t="str">
            <v>Exacte</v>
          </cell>
          <cell r="C1357">
            <v>131452</v>
          </cell>
          <cell r="D1357">
            <v>131452</v>
          </cell>
          <cell r="E1357" t="str">
            <v>Syllis prolifera</v>
          </cell>
          <cell r="F1357" t="str">
            <v>accepted (WoRMS 04/08/2016)</v>
          </cell>
          <cell r="G1357" t="str">
            <v>1</v>
          </cell>
          <cell r="H1357" t="str">
            <v>0</v>
          </cell>
          <cell r="I1357" t="str">
            <v>0</v>
          </cell>
          <cell r="J1357" t="str">
            <v>0</v>
          </cell>
          <cell r="K1357" t="str">
            <v>Non</v>
          </cell>
          <cell r="L1357" t="str">
            <v>131452</v>
          </cell>
          <cell r="M1357">
            <v>23446</v>
          </cell>
        </row>
        <row r="1358">
          <cell r="A1358" t="str">
            <v>Syllis sp1</v>
          </cell>
          <cell r="B1358" t="str">
            <v>Exacte</v>
          </cell>
          <cell r="C1358">
            <v>60000866</v>
          </cell>
          <cell r="D1358">
            <v>60000806</v>
          </cell>
          <cell r="E1358" t="str">
            <v>Syllis sp1</v>
          </cell>
          <cell r="F1358" t="str">
            <v>Créé pour la reprise des données benthiques DCE de La Réunion. (16/01/2017)</v>
          </cell>
          <cell r="G1358" t="str">
            <v>1</v>
          </cell>
          <cell r="H1358" t="str">
            <v>1</v>
          </cell>
          <cell r="I1358" t="str">
            <v>0</v>
          </cell>
          <cell r="J1358" t="str">
            <v>0</v>
          </cell>
          <cell r="K1358" t="str">
            <v>Non</v>
          </cell>
        </row>
        <row r="1358">
          <cell r="M1358">
            <v>60000866</v>
          </cell>
        </row>
        <row r="1359">
          <cell r="A1359" t="str">
            <v>Syllis torquata</v>
          </cell>
          <cell r="B1359" t="str">
            <v>Exacte</v>
          </cell>
          <cell r="C1359">
            <v>131456</v>
          </cell>
          <cell r="D1359">
            <v>131456</v>
          </cell>
          <cell r="E1359" t="str">
            <v>Syllis torquata</v>
          </cell>
          <cell r="F1359" t="str">
            <v>accepted (WoRMS 04/08/2016)</v>
          </cell>
          <cell r="G1359" t="str">
            <v>1</v>
          </cell>
          <cell r="H1359" t="str">
            <v>0</v>
          </cell>
          <cell r="I1359" t="str">
            <v>0</v>
          </cell>
          <cell r="J1359" t="str">
            <v>0</v>
          </cell>
          <cell r="K1359" t="str">
            <v>Non</v>
          </cell>
          <cell r="L1359" t="str">
            <v>131456</v>
          </cell>
          <cell r="M1359">
            <v>26051</v>
          </cell>
        </row>
        <row r="1360">
          <cell r="A1360" t="str">
            <v>Syllis variegata</v>
          </cell>
          <cell r="B1360" t="str">
            <v>Exacte</v>
          </cell>
          <cell r="C1360">
            <v>131458</v>
          </cell>
          <cell r="D1360">
            <v>131458</v>
          </cell>
          <cell r="E1360" t="str">
            <v>Syllis variegata</v>
          </cell>
          <cell r="F1360" t="str">
            <v>accepted (WoRMS 04/08/2016)</v>
          </cell>
          <cell r="G1360" t="str">
            <v>1</v>
          </cell>
          <cell r="H1360" t="str">
            <v>0</v>
          </cell>
          <cell r="I1360" t="str">
            <v>0</v>
          </cell>
          <cell r="J1360" t="str">
            <v>0</v>
          </cell>
          <cell r="K1360" t="str">
            <v>Non</v>
          </cell>
          <cell r="L1360" t="str">
            <v>131458</v>
          </cell>
          <cell r="M1360">
            <v>26050</v>
          </cell>
        </row>
        <row r="1361">
          <cell r="A1361" t="str">
            <v>Syllis vittata</v>
          </cell>
          <cell r="B1361" t="str">
            <v>Exacte</v>
          </cell>
          <cell r="C1361">
            <v>131459</v>
          </cell>
          <cell r="D1361">
            <v>131459</v>
          </cell>
          <cell r="E1361" t="str">
            <v>Syllis vittata</v>
          </cell>
          <cell r="F1361" t="str">
            <v>accepted (WoRMS 04/08/2016)</v>
          </cell>
          <cell r="G1361" t="str">
            <v>1</v>
          </cell>
          <cell r="H1361" t="str">
            <v>0</v>
          </cell>
          <cell r="I1361" t="str">
            <v>0</v>
          </cell>
          <cell r="J1361" t="str">
            <v>0</v>
          </cell>
          <cell r="K1361" t="str">
            <v>Non</v>
          </cell>
          <cell r="L1361" t="str">
            <v>131459</v>
          </cell>
          <cell r="M1361">
            <v>26049</v>
          </cell>
        </row>
        <row r="1362">
          <cell r="A1362" t="str">
            <v>Symphodus melops</v>
          </cell>
          <cell r="B1362" t="str">
            <v>Exacte</v>
          </cell>
          <cell r="C1362">
            <v>60006284</v>
          </cell>
          <cell r="D1362">
            <v>60005824</v>
          </cell>
          <cell r="E1362" t="str">
            <v>Symphodus melops</v>
          </cell>
          <cell r="F1362" t="str">
            <v>accepted (WoRMS 04/08/2016)</v>
          </cell>
          <cell r="G1362" t="str">
            <v>1</v>
          </cell>
          <cell r="H1362" t="str">
            <v>0</v>
          </cell>
          <cell r="I1362" t="str">
            <v>0</v>
          </cell>
          <cell r="J1362" t="str">
            <v>0</v>
          </cell>
          <cell r="K1362" t="str">
            <v>Non</v>
          </cell>
          <cell r="L1362" t="str">
            <v>273571</v>
          </cell>
          <cell r="M1362">
            <v>3466</v>
          </cell>
        </row>
        <row r="1363">
          <cell r="A1363" t="str">
            <v>Synchelidium</v>
          </cell>
          <cell r="B1363" t="str">
            <v>Exacte</v>
          </cell>
          <cell r="C1363">
            <v>101704</v>
          </cell>
          <cell r="D1363">
            <v>101704</v>
          </cell>
          <cell r="E1363" t="str">
            <v>Synchelidium</v>
          </cell>
          <cell r="F1363" t="str">
            <v>accepted (WoRMS 04/08/2016)</v>
          </cell>
          <cell r="G1363" t="str">
            <v>1</v>
          </cell>
          <cell r="H1363" t="str">
            <v>0</v>
          </cell>
          <cell r="I1363" t="str">
            <v>0</v>
          </cell>
          <cell r="J1363" t="str">
            <v>0</v>
          </cell>
          <cell r="K1363" t="str">
            <v>Non</v>
          </cell>
          <cell r="L1363" t="str">
            <v>101704</v>
          </cell>
          <cell r="M1363">
            <v>23317</v>
          </cell>
        </row>
        <row r="1364">
          <cell r="A1364" t="str">
            <v>Synchelidium maculatum</v>
          </cell>
          <cell r="B1364" t="str">
            <v>Exacte</v>
          </cell>
          <cell r="C1364">
            <v>102928</v>
          </cell>
          <cell r="D1364">
            <v>102928</v>
          </cell>
          <cell r="E1364" t="str">
            <v>Synchelidium maculatum</v>
          </cell>
          <cell r="F1364" t="str">
            <v>accepted (WoRMS 17/01/2017)</v>
          </cell>
          <cell r="G1364" t="str">
            <v>1</v>
          </cell>
          <cell r="H1364" t="str">
            <v>0</v>
          </cell>
          <cell r="I1364" t="str">
            <v>0</v>
          </cell>
          <cell r="J1364" t="str">
            <v>0</v>
          </cell>
          <cell r="K1364" t="str">
            <v>Non</v>
          </cell>
          <cell r="L1364" t="str">
            <v>102928</v>
          </cell>
          <cell r="M1364">
            <v>23945</v>
          </cell>
        </row>
        <row r="1365">
          <cell r="A1365" t="str">
            <v>Syngnathidae</v>
          </cell>
          <cell r="B1365" t="str">
            <v>Exacte</v>
          </cell>
          <cell r="C1365">
            <v>125606</v>
          </cell>
          <cell r="D1365">
            <v>125606</v>
          </cell>
          <cell r="E1365" t="str">
            <v>Syngnathidae</v>
          </cell>
          <cell r="F1365" t="str">
            <v>accepted (WoRMS 04/08/2016)</v>
          </cell>
          <cell r="G1365" t="str">
            <v>1</v>
          </cell>
          <cell r="H1365" t="str">
            <v>0</v>
          </cell>
          <cell r="I1365" t="str">
            <v>0</v>
          </cell>
          <cell r="J1365" t="str">
            <v>0</v>
          </cell>
          <cell r="K1365" t="str">
            <v>Non</v>
          </cell>
          <cell r="L1365" t="str">
            <v>125606</v>
          </cell>
          <cell r="M1365">
            <v>2242</v>
          </cell>
        </row>
        <row r="1366">
          <cell r="A1366" t="str">
            <v>Syngnathus acus</v>
          </cell>
          <cell r="B1366" t="str">
            <v>Exacte</v>
          </cell>
          <cell r="C1366">
            <v>127387</v>
          </cell>
          <cell r="D1366">
            <v>127387</v>
          </cell>
          <cell r="E1366" t="str">
            <v>Syngnathus acus</v>
          </cell>
          <cell r="F1366" t="str">
            <v>accepted (WoRMS 04/08/2016)</v>
          </cell>
          <cell r="G1366" t="str">
            <v>1</v>
          </cell>
          <cell r="H1366" t="str">
            <v>0</v>
          </cell>
          <cell r="I1366" t="str">
            <v>0</v>
          </cell>
          <cell r="J1366" t="str">
            <v>0</v>
          </cell>
          <cell r="K1366" t="str">
            <v>Non</v>
          </cell>
          <cell r="L1366" t="str">
            <v>127387</v>
          </cell>
          <cell r="M1366">
            <v>2244</v>
          </cell>
        </row>
        <row r="1367">
          <cell r="A1367" t="str">
            <v>Syngnathus typhle</v>
          </cell>
          <cell r="B1367" t="str">
            <v>Exacte</v>
          </cell>
          <cell r="C1367">
            <v>127393</v>
          </cell>
          <cell r="D1367">
            <v>127393</v>
          </cell>
          <cell r="E1367" t="str">
            <v>Syngnathus typhle</v>
          </cell>
          <cell r="F1367" t="str">
            <v>accepted (WoRMS 04/08/2016)</v>
          </cell>
          <cell r="G1367" t="str">
            <v>1</v>
          </cell>
          <cell r="H1367" t="str">
            <v>0</v>
          </cell>
          <cell r="I1367" t="str">
            <v>0</v>
          </cell>
          <cell r="J1367" t="str">
            <v>0</v>
          </cell>
          <cell r="K1367" t="str">
            <v>Non</v>
          </cell>
          <cell r="L1367" t="str">
            <v>127393</v>
          </cell>
          <cell r="M1367">
            <v>3571</v>
          </cell>
        </row>
        <row r="1368">
          <cell r="A1368" t="str">
            <v>Synmerosyllis lamelligera</v>
          </cell>
          <cell r="B1368" t="str">
            <v>Exacte</v>
          </cell>
          <cell r="C1368">
            <v>761617</v>
          </cell>
          <cell r="D1368">
            <v>761617</v>
          </cell>
          <cell r="E1368" t="str">
            <v>Synmerosyllis lamelligera</v>
          </cell>
          <cell r="F1368" t="str">
            <v>accepted (WoRMS 04/08/2016)</v>
          </cell>
          <cell r="G1368" t="str">
            <v>1</v>
          </cell>
          <cell r="H1368" t="str">
            <v>0</v>
          </cell>
          <cell r="I1368" t="str">
            <v>0</v>
          </cell>
          <cell r="J1368" t="str">
            <v>0</v>
          </cell>
          <cell r="K1368" t="str">
            <v>Non</v>
          </cell>
          <cell r="L1368" t="str">
            <v>761617</v>
          </cell>
          <cell r="M1368">
            <v>40419</v>
          </cell>
        </row>
        <row r="1369">
          <cell r="A1369" t="str">
            <v>Tanaidacea</v>
          </cell>
          <cell r="B1369" t="str">
            <v>Exacte</v>
          </cell>
          <cell r="C1369">
            <v>1133</v>
          </cell>
          <cell r="D1369">
            <v>1133</v>
          </cell>
          <cell r="E1369" t="str">
            <v>Tanaidacea</v>
          </cell>
          <cell r="F1369" t="str">
            <v>accepted (WoRMS 04/08/2016)</v>
          </cell>
          <cell r="G1369" t="str">
            <v>1</v>
          </cell>
          <cell r="H1369" t="str">
            <v>0</v>
          </cell>
          <cell r="I1369" t="str">
            <v>0</v>
          </cell>
          <cell r="J1369" t="str">
            <v>0</v>
          </cell>
          <cell r="K1369" t="str">
            <v>Non</v>
          </cell>
          <cell r="L1369" t="str">
            <v>1133</v>
          </cell>
          <cell r="M1369">
            <v>4364</v>
          </cell>
        </row>
        <row r="1370">
          <cell r="A1370" t="str">
            <v>Tanaissus lilljeborgi</v>
          </cell>
          <cell r="B1370" t="str">
            <v>Exacte</v>
          </cell>
          <cell r="C1370">
            <v>136486</v>
          </cell>
          <cell r="D1370">
            <v>136486</v>
          </cell>
          <cell r="E1370" t="str">
            <v>Tanaissus lilljeborgi</v>
          </cell>
          <cell r="F1370" t="str">
            <v>accepted (WoRMS 04/08/2016)</v>
          </cell>
          <cell r="G1370" t="str">
            <v>1</v>
          </cell>
          <cell r="H1370" t="str">
            <v>0</v>
          </cell>
          <cell r="I1370" t="str">
            <v>0</v>
          </cell>
          <cell r="J1370" t="str">
            <v>0</v>
          </cell>
          <cell r="K1370" t="str">
            <v>Non</v>
          </cell>
          <cell r="L1370" t="str">
            <v>136486</v>
          </cell>
          <cell r="M1370">
            <v>25264</v>
          </cell>
        </row>
        <row r="1371">
          <cell r="A1371" t="str">
            <v>Tanaopsis graciloides</v>
          </cell>
          <cell r="B1371" t="str">
            <v>Exacte</v>
          </cell>
          <cell r="C1371">
            <v>136458</v>
          </cell>
          <cell r="D1371">
            <v>136458</v>
          </cell>
          <cell r="E1371" t="str">
            <v>Tanaopsis graciloides</v>
          </cell>
          <cell r="F1371" t="str">
            <v>accepted (WoRMS 04/08/2016)</v>
          </cell>
          <cell r="G1371" t="str">
            <v>1</v>
          </cell>
          <cell r="H1371" t="str">
            <v>0</v>
          </cell>
          <cell r="I1371" t="str">
            <v>0</v>
          </cell>
          <cell r="J1371" t="str">
            <v>0</v>
          </cell>
          <cell r="K1371" t="str">
            <v>Non</v>
          </cell>
          <cell r="L1371" t="str">
            <v>136458</v>
          </cell>
          <cell r="M1371">
            <v>29572</v>
          </cell>
        </row>
        <row r="1372">
          <cell r="A1372" t="str">
            <v>Tapes</v>
          </cell>
          <cell r="B1372" t="str">
            <v>Exacte</v>
          </cell>
          <cell r="C1372">
            <v>138645</v>
          </cell>
          <cell r="D1372">
            <v>138645</v>
          </cell>
          <cell r="E1372" t="str">
            <v>Tapes</v>
          </cell>
          <cell r="F1372" t="str">
            <v>accepted (WoRMS 04/08/2016)</v>
          </cell>
          <cell r="G1372" t="str">
            <v>1</v>
          </cell>
          <cell r="H1372" t="str">
            <v>0</v>
          </cell>
          <cell r="I1372" t="str">
            <v>0</v>
          </cell>
          <cell r="J1372" t="str">
            <v>0</v>
          </cell>
          <cell r="K1372" t="str">
            <v>Non</v>
          </cell>
          <cell r="L1372" t="str">
            <v>138645</v>
          </cell>
          <cell r="M1372">
            <v>25529</v>
          </cell>
        </row>
        <row r="1373">
          <cell r="A1373" t="str">
            <v>Taurulus bubalis</v>
          </cell>
          <cell r="B1373" t="str">
            <v>Exacte</v>
          </cell>
          <cell r="C1373">
            <v>127204</v>
          </cell>
          <cell r="D1373">
            <v>127204</v>
          </cell>
          <cell r="E1373" t="str">
            <v>Taurulus bubalis</v>
          </cell>
          <cell r="F1373" t="str">
            <v>accepted (WoRMS 04/08/2016)</v>
          </cell>
          <cell r="G1373" t="str">
            <v>1</v>
          </cell>
          <cell r="H1373" t="str">
            <v>0</v>
          </cell>
          <cell r="I1373" t="str">
            <v>0</v>
          </cell>
          <cell r="J1373" t="str">
            <v>0</v>
          </cell>
          <cell r="K1373" t="str">
            <v>Non</v>
          </cell>
          <cell r="L1373" t="str">
            <v>127204</v>
          </cell>
          <cell r="M1373">
            <v>3548</v>
          </cell>
        </row>
        <row r="1374">
          <cell r="A1374" t="str">
            <v>Tectura virginea</v>
          </cell>
          <cell r="B1374" t="str">
            <v>Exacte</v>
          </cell>
          <cell r="C1374">
            <v>60001045</v>
          </cell>
          <cell r="D1374">
            <v>60000984</v>
          </cell>
          <cell r="E1374" t="str">
            <v>Tectura virginea</v>
          </cell>
          <cell r="F1374" t="str">
            <v>accepted (WoRMS 04/08/2016)</v>
          </cell>
          <cell r="G1374" t="str">
            <v>1</v>
          </cell>
          <cell r="H1374" t="str">
            <v>0</v>
          </cell>
          <cell r="I1374" t="str">
            <v>0</v>
          </cell>
          <cell r="J1374" t="str">
            <v>0</v>
          </cell>
          <cell r="K1374" t="str">
            <v>Non</v>
          </cell>
          <cell r="L1374" t="str">
            <v>153552</v>
          </cell>
          <cell r="M1374">
            <v>25037</v>
          </cell>
        </row>
        <row r="1375">
          <cell r="A1375" t="str">
            <v>Tellimya ferruginosa</v>
          </cell>
          <cell r="B1375" t="str">
            <v>Exacte</v>
          </cell>
          <cell r="C1375">
            <v>146952</v>
          </cell>
          <cell r="D1375">
            <v>146952</v>
          </cell>
          <cell r="E1375" t="str">
            <v>Tellimya ferruginosa</v>
          </cell>
          <cell r="F1375" t="str">
            <v>accepted (WoRMS 04/08/2016)</v>
          </cell>
          <cell r="G1375" t="str">
            <v>1</v>
          </cell>
          <cell r="H1375" t="str">
            <v>0</v>
          </cell>
          <cell r="I1375" t="str">
            <v>0</v>
          </cell>
          <cell r="J1375" t="str">
            <v>0</v>
          </cell>
          <cell r="K1375" t="str">
            <v>Non</v>
          </cell>
          <cell r="L1375" t="str">
            <v>146952</v>
          </cell>
          <cell r="M1375">
            <v>24310</v>
          </cell>
        </row>
        <row r="1376">
          <cell r="A1376" t="str">
            <v>Tellina</v>
          </cell>
          <cell r="B1376" t="str">
            <v>Exacte</v>
          </cell>
          <cell r="C1376">
            <v>138533</v>
          </cell>
          <cell r="D1376">
            <v>138533</v>
          </cell>
          <cell r="E1376" t="str">
            <v>Tellina</v>
          </cell>
          <cell r="F1376" t="str">
            <v>Issu de la reprise ERMS de Février 2007 - Citation mise à jour selon le WoRMS (28/10/2010)</v>
          </cell>
          <cell r="G1376" t="str">
            <v>1</v>
          </cell>
          <cell r="H1376" t="str">
            <v>0</v>
          </cell>
          <cell r="I1376" t="str">
            <v>0</v>
          </cell>
          <cell r="J1376" t="str">
            <v>0</v>
          </cell>
          <cell r="K1376" t="str">
            <v>Non</v>
          </cell>
          <cell r="L1376" t="str">
            <v>138533</v>
          </cell>
          <cell r="M1376">
            <v>23472</v>
          </cell>
        </row>
        <row r="1377">
          <cell r="A1377" t="str">
            <v>Tellina fabula</v>
          </cell>
          <cell r="B1377" t="str">
            <v>Exacte</v>
          </cell>
          <cell r="C1377">
            <v>141587</v>
          </cell>
          <cell r="D1377">
            <v>141587</v>
          </cell>
          <cell r="E1377" t="str">
            <v>Tellina fabula</v>
          </cell>
          <cell r="F1377" t="str">
            <v>accepted (WoRMS 20/05/2015)</v>
          </cell>
          <cell r="G1377" t="str">
            <v>1</v>
          </cell>
          <cell r="H1377" t="str">
            <v>0</v>
          </cell>
          <cell r="I1377" t="str">
            <v>0</v>
          </cell>
          <cell r="J1377" t="str">
            <v>0</v>
          </cell>
          <cell r="K1377" t="str">
            <v>Non</v>
          </cell>
          <cell r="L1377" t="str">
            <v>141587</v>
          </cell>
          <cell r="M1377">
            <v>23949</v>
          </cell>
        </row>
        <row r="1378">
          <cell r="A1378" t="str">
            <v>Tellina serrata</v>
          </cell>
          <cell r="B1378" t="str">
            <v>Exacte</v>
          </cell>
          <cell r="C1378">
            <v>141594</v>
          </cell>
          <cell r="D1378">
            <v>141594</v>
          </cell>
          <cell r="E1378" t="str">
            <v>Tellina serrata</v>
          </cell>
          <cell r="F1378" t="str">
            <v>accepted (WoRMS 20/05/2015)</v>
          </cell>
          <cell r="G1378" t="str">
            <v>1</v>
          </cell>
          <cell r="H1378" t="str">
            <v>0</v>
          </cell>
          <cell r="I1378" t="str">
            <v>0</v>
          </cell>
          <cell r="J1378" t="str">
            <v>0</v>
          </cell>
          <cell r="K1378" t="str">
            <v>Non</v>
          </cell>
          <cell r="L1378" t="str">
            <v>141594</v>
          </cell>
          <cell r="M1378">
            <v>26045</v>
          </cell>
        </row>
        <row r="1379">
          <cell r="A1379" t="str">
            <v>Tellina tenuis</v>
          </cell>
          <cell r="B1379" t="str">
            <v>Exacte</v>
          </cell>
          <cell r="C1379">
            <v>141595</v>
          </cell>
          <cell r="D1379">
            <v>878470</v>
          </cell>
          <cell r="E1379" t="str">
            <v>Tellina tenuis</v>
          </cell>
          <cell r="F1379" t="str">
            <v>unaccepted ( - WoRMS 04/08/2016)</v>
          </cell>
          <cell r="G1379" t="str">
            <v>0</v>
          </cell>
          <cell r="H1379" t="str">
            <v>0</v>
          </cell>
          <cell r="I1379" t="str">
            <v>0</v>
          </cell>
          <cell r="J1379" t="str">
            <v>0</v>
          </cell>
          <cell r="K1379" t="str">
            <v>Oui</v>
          </cell>
          <cell r="L1379" t="str">
            <v>141595</v>
          </cell>
          <cell r="M1379">
            <v>42199</v>
          </cell>
        </row>
        <row r="1380">
          <cell r="A1380" t="str">
            <v>Terebellidae</v>
          </cell>
          <cell r="B1380" t="str">
            <v>Exacte</v>
          </cell>
          <cell r="C1380">
            <v>982</v>
          </cell>
          <cell r="D1380">
            <v>982</v>
          </cell>
          <cell r="E1380" t="str">
            <v>Terebellidae</v>
          </cell>
          <cell r="F1380" t="str">
            <v>accepted (WoRMS 04/08/2016)</v>
          </cell>
          <cell r="G1380" t="str">
            <v>1</v>
          </cell>
          <cell r="H1380" t="str">
            <v>0</v>
          </cell>
          <cell r="I1380" t="str">
            <v>0</v>
          </cell>
          <cell r="J1380" t="str">
            <v>0</v>
          </cell>
          <cell r="K1380" t="str">
            <v>Non</v>
          </cell>
          <cell r="L1380" t="str">
            <v>982</v>
          </cell>
          <cell r="M1380">
            <v>4278</v>
          </cell>
        </row>
        <row r="1381">
          <cell r="A1381" t="str">
            <v>Terebellides</v>
          </cell>
          <cell r="B1381" t="str">
            <v>Exacte</v>
          </cell>
          <cell r="C1381">
            <v>129717</v>
          </cell>
          <cell r="D1381">
            <v>129717</v>
          </cell>
          <cell r="E1381" t="str">
            <v>Terebellides</v>
          </cell>
          <cell r="F1381" t="str">
            <v>accepted (WoRMS 04/08/2016)</v>
          </cell>
          <cell r="G1381" t="str">
            <v>1</v>
          </cell>
          <cell r="H1381" t="str">
            <v>0</v>
          </cell>
          <cell r="I1381" t="str">
            <v>0</v>
          </cell>
          <cell r="J1381" t="str">
            <v>0</v>
          </cell>
          <cell r="K1381" t="str">
            <v>Non</v>
          </cell>
          <cell r="L1381" t="str">
            <v>129717</v>
          </cell>
          <cell r="M1381">
            <v>24313</v>
          </cell>
        </row>
        <row r="1382">
          <cell r="A1382" t="str">
            <v>Terebellides stroemii</v>
          </cell>
          <cell r="B1382" t="str">
            <v>Exacte</v>
          </cell>
          <cell r="C1382">
            <v>131573</v>
          </cell>
          <cell r="D1382">
            <v>131573</v>
          </cell>
          <cell r="E1382" t="str">
            <v>Terebellides stroemii</v>
          </cell>
          <cell r="F1382" t="str">
            <v>accepted (WoRMS 04/08/2016)</v>
          </cell>
          <cell r="G1382" t="str">
            <v>1</v>
          </cell>
          <cell r="H1382" t="str">
            <v>0</v>
          </cell>
          <cell r="I1382" t="str">
            <v>0</v>
          </cell>
          <cell r="J1382" t="str">
            <v>0</v>
          </cell>
          <cell r="K1382" t="str">
            <v>Non</v>
          </cell>
          <cell r="L1382" t="str">
            <v>131573</v>
          </cell>
          <cell r="M1382">
            <v>24902</v>
          </cell>
        </row>
        <row r="1383">
          <cell r="A1383" t="str">
            <v>Tergipedidae</v>
          </cell>
          <cell r="B1383" t="str">
            <v>Exacte</v>
          </cell>
          <cell r="C1383">
            <v>194</v>
          </cell>
          <cell r="D1383">
            <v>194</v>
          </cell>
          <cell r="E1383" t="str">
            <v>Tergipedidae</v>
          </cell>
          <cell r="F1383" t="str">
            <v>accepted (WoRMS 04/08/2016)</v>
          </cell>
          <cell r="G1383" t="str">
            <v>1</v>
          </cell>
          <cell r="H1383" t="str">
            <v>0</v>
          </cell>
          <cell r="I1383" t="str">
            <v>0</v>
          </cell>
          <cell r="J1383" t="str">
            <v>0</v>
          </cell>
          <cell r="K1383" t="str">
            <v>Non</v>
          </cell>
          <cell r="L1383" t="str">
            <v>194</v>
          </cell>
          <cell r="M1383">
            <v>26044</v>
          </cell>
        </row>
        <row r="1384">
          <cell r="A1384" t="str">
            <v>Tergipes tergipes</v>
          </cell>
          <cell r="B1384" t="str">
            <v>Exacte</v>
          </cell>
          <cell r="C1384">
            <v>141641</v>
          </cell>
          <cell r="D1384">
            <v>141641</v>
          </cell>
          <cell r="E1384" t="str">
            <v>Tergipes tergipes</v>
          </cell>
          <cell r="F1384" t="str">
            <v>accepted (WoRMS 04/08/2016)</v>
          </cell>
          <cell r="G1384" t="str">
            <v>1</v>
          </cell>
          <cell r="H1384" t="str">
            <v>0</v>
          </cell>
          <cell r="I1384" t="str">
            <v>0</v>
          </cell>
          <cell r="J1384" t="str">
            <v>0</v>
          </cell>
          <cell r="K1384" t="str">
            <v>Non</v>
          </cell>
          <cell r="L1384" t="str">
            <v>141641</v>
          </cell>
          <cell r="M1384">
            <v>29587</v>
          </cell>
        </row>
        <row r="1385">
          <cell r="A1385" t="str">
            <v>Terpios fugax</v>
          </cell>
          <cell r="B1385" t="str">
            <v>Non trouvé</v>
          </cell>
        </row>
        <row r="1386">
          <cell r="A1386" t="str">
            <v>Testudinalia testudinalis</v>
          </cell>
          <cell r="B1386" t="str">
            <v>Exacte</v>
          </cell>
          <cell r="C1386">
            <v>60005264</v>
          </cell>
          <cell r="D1386">
            <v>60004844</v>
          </cell>
          <cell r="E1386" t="str">
            <v>Testudinalia testudinalis</v>
          </cell>
          <cell r="F1386" t="str">
            <v>accepted (WoRMS 04/08/2016)</v>
          </cell>
          <cell r="G1386" t="str">
            <v>1</v>
          </cell>
          <cell r="H1386" t="str">
            <v>0</v>
          </cell>
          <cell r="I1386" t="str">
            <v>0</v>
          </cell>
          <cell r="J1386" t="str">
            <v>0</v>
          </cell>
          <cell r="K1386" t="str">
            <v>Non</v>
          </cell>
          <cell r="L1386" t="str">
            <v>234208</v>
          </cell>
          <cell r="M1386">
            <v>26046</v>
          </cell>
        </row>
        <row r="1387">
          <cell r="A1387" t="str">
            <v>Tethya</v>
          </cell>
          <cell r="B1387" t="str">
            <v>Exacte</v>
          </cell>
          <cell r="C1387">
            <v>132077</v>
          </cell>
          <cell r="D1387">
            <v>132077</v>
          </cell>
          <cell r="E1387" t="str">
            <v>Tethya</v>
          </cell>
          <cell r="F1387" t="str">
            <v>accepted (WoRMS 04/08/2016)</v>
          </cell>
          <cell r="G1387" t="str">
            <v>1</v>
          </cell>
          <cell r="H1387" t="str">
            <v>0</v>
          </cell>
          <cell r="I1387" t="str">
            <v>0</v>
          </cell>
          <cell r="J1387" t="str">
            <v>0</v>
          </cell>
          <cell r="K1387" t="str">
            <v>Non</v>
          </cell>
          <cell r="L1387" t="str">
            <v>132077</v>
          </cell>
          <cell r="M1387">
            <v>29569</v>
          </cell>
        </row>
        <row r="1388">
          <cell r="A1388" t="str">
            <v>Tethya aurantium</v>
          </cell>
          <cell r="B1388" t="str">
            <v>Exacte</v>
          </cell>
          <cell r="C1388">
            <v>134311</v>
          </cell>
          <cell r="D1388">
            <v>134311</v>
          </cell>
          <cell r="E1388" t="str">
            <v>Tethya aurantium</v>
          </cell>
          <cell r="F1388" t="str">
            <v>accepted (WoRMS 04/08/2016)</v>
          </cell>
          <cell r="G1388" t="str">
            <v>1</v>
          </cell>
          <cell r="H1388" t="str">
            <v>0</v>
          </cell>
          <cell r="I1388" t="str">
            <v>0</v>
          </cell>
          <cell r="J1388" t="str">
            <v>0</v>
          </cell>
          <cell r="K1388" t="str">
            <v>Non</v>
          </cell>
          <cell r="L1388" t="str">
            <v>134311</v>
          </cell>
          <cell r="M1388">
            <v>29744</v>
          </cell>
        </row>
        <row r="1389">
          <cell r="A1389" t="str">
            <v>Tharyx</v>
          </cell>
          <cell r="B1389" t="str">
            <v>Exacte</v>
          </cell>
          <cell r="C1389">
            <v>129249</v>
          </cell>
          <cell r="D1389">
            <v>129249</v>
          </cell>
          <cell r="E1389" t="str">
            <v>Tharyx</v>
          </cell>
          <cell r="F1389" t="str">
            <v>accepted (WoRMS 04/08/2016)</v>
          </cell>
          <cell r="G1389" t="str">
            <v>1</v>
          </cell>
          <cell r="H1389" t="str">
            <v>0</v>
          </cell>
          <cell r="I1389" t="str">
            <v>0</v>
          </cell>
          <cell r="J1389" t="str">
            <v>0</v>
          </cell>
          <cell r="K1389" t="str">
            <v>Non</v>
          </cell>
          <cell r="L1389" t="str">
            <v>129249</v>
          </cell>
          <cell r="M1389">
            <v>24315</v>
          </cell>
        </row>
        <row r="1390">
          <cell r="A1390" t="str">
            <v>Thelepus</v>
          </cell>
          <cell r="B1390" t="str">
            <v>Exacte</v>
          </cell>
          <cell r="C1390">
            <v>129714</v>
          </cell>
          <cell r="D1390">
            <v>129714</v>
          </cell>
          <cell r="E1390" t="str">
            <v>Thelepus</v>
          </cell>
          <cell r="F1390" t="str">
            <v>accepted (WoRMS 04/08/2016)</v>
          </cell>
          <cell r="G1390" t="str">
            <v>1</v>
          </cell>
          <cell r="H1390" t="str">
            <v>0</v>
          </cell>
          <cell r="I1390" t="str">
            <v>0</v>
          </cell>
          <cell r="J1390" t="str">
            <v>0</v>
          </cell>
          <cell r="K1390" t="str">
            <v>Non</v>
          </cell>
          <cell r="L1390" t="str">
            <v>129714</v>
          </cell>
          <cell r="M1390">
            <v>23420</v>
          </cell>
        </row>
        <row r="1391">
          <cell r="A1391" t="str">
            <v>Thelepus cincinnatus</v>
          </cell>
          <cell r="B1391" t="str">
            <v>Exacte</v>
          </cell>
          <cell r="C1391">
            <v>131543</v>
          </cell>
          <cell r="D1391">
            <v>131543</v>
          </cell>
          <cell r="E1391" t="str">
            <v>Thelepus cincinnatus</v>
          </cell>
          <cell r="F1391" t="str">
            <v>accepted (WoRMS 04/08/2016)</v>
          </cell>
          <cell r="G1391" t="str">
            <v>1</v>
          </cell>
          <cell r="H1391" t="str">
            <v>0</v>
          </cell>
          <cell r="I1391" t="str">
            <v>0</v>
          </cell>
          <cell r="J1391" t="str">
            <v>0</v>
          </cell>
          <cell r="K1391" t="str">
            <v>Non</v>
          </cell>
          <cell r="L1391" t="str">
            <v>131543</v>
          </cell>
          <cell r="M1391">
            <v>23956</v>
          </cell>
        </row>
        <row r="1392">
          <cell r="A1392" t="str">
            <v>Thelepus setosus</v>
          </cell>
          <cell r="B1392" t="str">
            <v>Exacte</v>
          </cell>
          <cell r="C1392">
            <v>131544</v>
          </cell>
          <cell r="D1392">
            <v>131544</v>
          </cell>
          <cell r="E1392" t="str">
            <v>Thelepus setosus</v>
          </cell>
          <cell r="F1392" t="str">
            <v>accepted (WoRMS 04/08/2016)</v>
          </cell>
          <cell r="G1392" t="str">
            <v>1</v>
          </cell>
          <cell r="H1392" t="str">
            <v>0</v>
          </cell>
          <cell r="I1392" t="str">
            <v>0</v>
          </cell>
          <cell r="J1392" t="str">
            <v>0</v>
          </cell>
          <cell r="K1392" t="str">
            <v>Non</v>
          </cell>
          <cell r="L1392" t="str">
            <v>131544</v>
          </cell>
          <cell r="M1392">
            <v>23957</v>
          </cell>
        </row>
        <row r="1393">
          <cell r="A1393" t="str">
            <v>Thia scutellata</v>
          </cell>
          <cell r="B1393" t="str">
            <v>Exacte</v>
          </cell>
          <cell r="C1393">
            <v>107281</v>
          </cell>
          <cell r="D1393">
            <v>107281</v>
          </cell>
          <cell r="E1393" t="str">
            <v>Thia scutellata</v>
          </cell>
          <cell r="F1393" t="str">
            <v>accepted (WoRMS 17/01/2017)</v>
          </cell>
          <cell r="G1393" t="str">
            <v>1</v>
          </cell>
          <cell r="H1393" t="str">
            <v>0</v>
          </cell>
          <cell r="I1393" t="str">
            <v>0</v>
          </cell>
          <cell r="J1393" t="str">
            <v>0</v>
          </cell>
          <cell r="K1393" t="str">
            <v>Non</v>
          </cell>
          <cell r="L1393" t="str">
            <v>107281</v>
          </cell>
          <cell r="M1393">
            <v>4029</v>
          </cell>
        </row>
        <row r="1394">
          <cell r="A1394" t="str">
            <v>Thracia</v>
          </cell>
          <cell r="B1394" t="str">
            <v>Exacte</v>
          </cell>
          <cell r="C1394">
            <v>138549</v>
          </cell>
          <cell r="D1394">
            <v>138549</v>
          </cell>
          <cell r="E1394" t="str">
            <v>Thracia</v>
          </cell>
          <cell r="F1394" t="str">
            <v>accepted (WoRMS 04/08/2016)</v>
          </cell>
          <cell r="G1394" t="str">
            <v>1</v>
          </cell>
          <cell r="H1394" t="str">
            <v>0</v>
          </cell>
          <cell r="I1394" t="str">
            <v>0</v>
          </cell>
          <cell r="J1394" t="str">
            <v>0</v>
          </cell>
          <cell r="K1394" t="str">
            <v>Non</v>
          </cell>
          <cell r="L1394" t="str">
            <v>138549</v>
          </cell>
          <cell r="M1394">
            <v>24905</v>
          </cell>
        </row>
        <row r="1395">
          <cell r="A1395" t="str">
            <v>Thracia distorta</v>
          </cell>
          <cell r="B1395" t="str">
            <v>Exacte</v>
          </cell>
          <cell r="C1395">
            <v>141647</v>
          </cell>
          <cell r="D1395">
            <v>141647</v>
          </cell>
          <cell r="E1395" t="str">
            <v>Thracia distorta</v>
          </cell>
          <cell r="F1395" t="str">
            <v>accepted (WoRMS 04/08/2016)</v>
          </cell>
          <cell r="G1395" t="str">
            <v>1</v>
          </cell>
          <cell r="H1395" t="str">
            <v>0</v>
          </cell>
          <cell r="I1395" t="str">
            <v>0</v>
          </cell>
          <cell r="J1395" t="str">
            <v>0</v>
          </cell>
          <cell r="K1395" t="str">
            <v>Non</v>
          </cell>
          <cell r="L1395" t="str">
            <v>141647</v>
          </cell>
          <cell r="M1395">
            <v>26042</v>
          </cell>
        </row>
        <row r="1396">
          <cell r="A1396" t="str">
            <v>Thracia phaseolina</v>
          </cell>
          <cell r="B1396" t="str">
            <v>Exacte</v>
          </cell>
          <cell r="C1396">
            <v>60001046</v>
          </cell>
          <cell r="D1396">
            <v>60005885</v>
          </cell>
          <cell r="E1396" t="str">
            <v>Thracia phaseolina</v>
          </cell>
          <cell r="F1396" t="str">
            <v>accepted (WoRMS 04/08/2016)</v>
          </cell>
          <cell r="G1396" t="str">
            <v>1</v>
          </cell>
          <cell r="H1396" t="str">
            <v>0</v>
          </cell>
          <cell r="I1396" t="str">
            <v>0</v>
          </cell>
          <cell r="J1396" t="str">
            <v>0</v>
          </cell>
          <cell r="K1396" t="str">
            <v>Non</v>
          </cell>
          <cell r="L1396" t="str">
            <v>152378</v>
          </cell>
          <cell r="M1396">
            <v>33926</v>
          </cell>
        </row>
        <row r="1397">
          <cell r="A1397" t="str">
            <v>Thracia pubescens</v>
          </cell>
          <cell r="B1397" t="str">
            <v>Exacte</v>
          </cell>
          <cell r="C1397">
            <v>141650</v>
          </cell>
          <cell r="D1397">
            <v>141650</v>
          </cell>
          <cell r="E1397" t="str">
            <v>Thracia pubescens</v>
          </cell>
          <cell r="F1397" t="str">
            <v>accepted (WoRMS 04/08/2016)</v>
          </cell>
          <cell r="G1397" t="str">
            <v>1</v>
          </cell>
          <cell r="H1397" t="str">
            <v>0</v>
          </cell>
          <cell r="I1397" t="str">
            <v>0</v>
          </cell>
          <cell r="J1397" t="str">
            <v>0</v>
          </cell>
          <cell r="K1397" t="str">
            <v>Non</v>
          </cell>
          <cell r="L1397" t="str">
            <v>141650</v>
          </cell>
          <cell r="M1397">
            <v>26041</v>
          </cell>
        </row>
        <row r="1398">
          <cell r="A1398" t="str">
            <v>Thracia villosiuscula</v>
          </cell>
          <cell r="B1398" t="str">
            <v>Exacte</v>
          </cell>
          <cell r="C1398">
            <v>141651</v>
          </cell>
          <cell r="D1398">
            <v>141651</v>
          </cell>
          <cell r="E1398" t="str">
            <v>Thracia villosiuscula</v>
          </cell>
          <cell r="F1398" t="str">
            <v>accepted (WoRMS 04/08/2016)</v>
          </cell>
          <cell r="G1398" t="str">
            <v>1</v>
          </cell>
          <cell r="H1398" t="str">
            <v>0</v>
          </cell>
          <cell r="I1398" t="str">
            <v>0</v>
          </cell>
          <cell r="J1398" t="str">
            <v>0</v>
          </cell>
          <cell r="K1398" t="str">
            <v>Non</v>
          </cell>
          <cell r="L1398" t="str">
            <v>141651</v>
          </cell>
          <cell r="M1398">
            <v>26040</v>
          </cell>
        </row>
        <row r="1399">
          <cell r="A1399" t="str">
            <v>Thyasira flexuosa</v>
          </cell>
          <cell r="B1399" t="str">
            <v>Exacte</v>
          </cell>
          <cell r="C1399">
            <v>141662</v>
          </cell>
          <cell r="D1399">
            <v>141662</v>
          </cell>
          <cell r="E1399" t="str">
            <v>Thyasira flexuosa</v>
          </cell>
          <cell r="F1399" t="str">
            <v>accepted (WoRMS 04/08/2016)</v>
          </cell>
          <cell r="G1399" t="str">
            <v>1</v>
          </cell>
          <cell r="H1399" t="str">
            <v>0</v>
          </cell>
          <cell r="I1399" t="str">
            <v>0</v>
          </cell>
          <cell r="J1399" t="str">
            <v>0</v>
          </cell>
          <cell r="K1399" t="str">
            <v>Non</v>
          </cell>
          <cell r="L1399" t="str">
            <v>141662</v>
          </cell>
          <cell r="M1399">
            <v>24317</v>
          </cell>
        </row>
        <row r="1400">
          <cell r="A1400" t="str">
            <v>Thyone</v>
          </cell>
          <cell r="B1400" t="str">
            <v>Exacte</v>
          </cell>
          <cell r="C1400">
            <v>146116</v>
          </cell>
          <cell r="D1400">
            <v>146116</v>
          </cell>
          <cell r="E1400" t="str">
            <v>Thyone</v>
          </cell>
          <cell r="F1400" t="str">
            <v>accepted - (Source WoRMS 24/08/2016)</v>
          </cell>
          <cell r="G1400" t="str">
            <v>1</v>
          </cell>
          <cell r="H1400" t="str">
            <v>0</v>
          </cell>
          <cell r="I1400" t="str">
            <v>0</v>
          </cell>
          <cell r="J1400" t="str">
            <v>0</v>
          </cell>
          <cell r="K1400" t="str">
            <v>Non</v>
          </cell>
          <cell r="L1400" t="str">
            <v>146116</v>
          </cell>
          <cell r="M1400">
            <v>42244</v>
          </cell>
        </row>
        <row r="1401">
          <cell r="A1401" t="str">
            <v>Thyone fusus</v>
          </cell>
          <cell r="B1401" t="str">
            <v>Exacte</v>
          </cell>
          <cell r="C1401">
            <v>124670</v>
          </cell>
          <cell r="D1401">
            <v>124670</v>
          </cell>
          <cell r="E1401" t="str">
            <v>Thyone fusus</v>
          </cell>
          <cell r="F1401" t="str">
            <v>accepted (WoRMS 02/11/2016)</v>
          </cell>
          <cell r="G1401" t="str">
            <v>1</v>
          </cell>
          <cell r="H1401" t="str">
            <v>0</v>
          </cell>
          <cell r="I1401" t="str">
            <v>0</v>
          </cell>
          <cell r="J1401" t="str">
            <v>0</v>
          </cell>
          <cell r="K1401" t="str">
            <v>Non</v>
          </cell>
          <cell r="L1401" t="str">
            <v>124670</v>
          </cell>
          <cell r="M1401">
            <v>25025</v>
          </cell>
        </row>
        <row r="1402">
          <cell r="A1402" t="str">
            <v>Thyone inermis</v>
          </cell>
          <cell r="B1402" t="str">
            <v>Exacte</v>
          </cell>
          <cell r="C1402">
            <v>124672</v>
          </cell>
          <cell r="D1402">
            <v>124672</v>
          </cell>
          <cell r="E1402" t="str">
            <v>Thyone inermis</v>
          </cell>
          <cell r="F1402" t="str">
            <v>accepted - (Source WoRMS 24/08/2016)</v>
          </cell>
          <cell r="G1402" t="str">
            <v>1</v>
          </cell>
          <cell r="H1402" t="str">
            <v>0</v>
          </cell>
          <cell r="I1402" t="str">
            <v>0</v>
          </cell>
          <cell r="J1402" t="str">
            <v>0</v>
          </cell>
          <cell r="K1402" t="str">
            <v>Non</v>
          </cell>
          <cell r="L1402" t="str">
            <v>124672</v>
          </cell>
          <cell r="M1402">
            <v>42367</v>
          </cell>
        </row>
        <row r="1403">
          <cell r="A1403" t="str">
            <v>Thyone roscovita</v>
          </cell>
          <cell r="B1403" t="str">
            <v>Exacte</v>
          </cell>
          <cell r="C1403">
            <v>124676</v>
          </cell>
          <cell r="D1403">
            <v>124676</v>
          </cell>
          <cell r="E1403" t="str">
            <v>Thyone roscovita</v>
          </cell>
          <cell r="F1403" t="str">
            <v>accepted (WoRMS 02/11/2016)</v>
          </cell>
          <cell r="G1403" t="str">
            <v>1</v>
          </cell>
          <cell r="H1403" t="str">
            <v>0</v>
          </cell>
          <cell r="I1403" t="str">
            <v>0</v>
          </cell>
          <cell r="J1403" t="str">
            <v>0</v>
          </cell>
          <cell r="K1403" t="str">
            <v>Non</v>
          </cell>
          <cell r="L1403" t="str">
            <v>124676</v>
          </cell>
          <cell r="M1403">
            <v>38766</v>
          </cell>
        </row>
        <row r="1404">
          <cell r="A1404" t="str">
            <v>Timoclea ovata</v>
          </cell>
          <cell r="B1404" t="str">
            <v>Exacte</v>
          </cell>
          <cell r="C1404">
            <v>141929</v>
          </cell>
          <cell r="D1404">
            <v>141929</v>
          </cell>
          <cell r="E1404" t="str">
            <v>Timoclea ovata</v>
          </cell>
          <cell r="F1404" t="str">
            <v>accepted (WoRMS 04/08/2016)</v>
          </cell>
          <cell r="G1404" t="str">
            <v>1</v>
          </cell>
          <cell r="H1404" t="str">
            <v>0</v>
          </cell>
          <cell r="I1404" t="str">
            <v>0</v>
          </cell>
          <cell r="J1404" t="str">
            <v>0</v>
          </cell>
          <cell r="K1404" t="str">
            <v>Non</v>
          </cell>
          <cell r="L1404" t="str">
            <v>141929</v>
          </cell>
          <cell r="M1404">
            <v>23960</v>
          </cell>
        </row>
        <row r="1405">
          <cell r="A1405" t="str">
            <v>Tmetonyx cicada</v>
          </cell>
          <cell r="B1405" t="str">
            <v>Exacte</v>
          </cell>
          <cell r="C1405">
            <v>102736</v>
          </cell>
          <cell r="D1405">
            <v>102736</v>
          </cell>
          <cell r="E1405" t="str">
            <v>Tmetonyx cicada</v>
          </cell>
          <cell r="F1405" t="str">
            <v>accepted (WoRMS 17/01/2017)</v>
          </cell>
          <cell r="G1405" t="str">
            <v>1</v>
          </cell>
          <cell r="H1405" t="str">
            <v>0</v>
          </cell>
          <cell r="I1405" t="str">
            <v>0</v>
          </cell>
          <cell r="J1405" t="str">
            <v>0</v>
          </cell>
          <cell r="K1405" t="str">
            <v>Non</v>
          </cell>
          <cell r="L1405" t="str">
            <v>102736</v>
          </cell>
          <cell r="M1405">
            <v>29170</v>
          </cell>
        </row>
        <row r="1406">
          <cell r="A1406" t="str">
            <v>Tmetonyx similis</v>
          </cell>
          <cell r="B1406" t="str">
            <v>Exacte</v>
          </cell>
          <cell r="C1406">
            <v>102742</v>
          </cell>
          <cell r="D1406">
            <v>102742</v>
          </cell>
          <cell r="E1406" t="str">
            <v>Tmetonyx similis</v>
          </cell>
          <cell r="F1406" t="str">
            <v>accepted (WoRMS 20/05/2015)</v>
          </cell>
          <cell r="G1406" t="str">
            <v>1</v>
          </cell>
          <cell r="H1406" t="str">
            <v>0</v>
          </cell>
          <cell r="I1406" t="str">
            <v>0</v>
          </cell>
          <cell r="J1406" t="str">
            <v>0</v>
          </cell>
          <cell r="K1406" t="str">
            <v>Non</v>
          </cell>
          <cell r="L1406" t="str">
            <v>102742</v>
          </cell>
          <cell r="M1406">
            <v>31267</v>
          </cell>
        </row>
        <row r="1407">
          <cell r="A1407" t="str">
            <v>Tonicella rubra</v>
          </cell>
          <cell r="B1407" t="str">
            <v>Exacte</v>
          </cell>
          <cell r="C1407">
            <v>140152</v>
          </cell>
          <cell r="D1407">
            <v>140152</v>
          </cell>
          <cell r="E1407" t="str">
            <v>Tonicella rubra</v>
          </cell>
          <cell r="F1407" t="str">
            <v>accepted (WoRMS 04/08/2016)</v>
          </cell>
          <cell r="G1407" t="str">
            <v>1</v>
          </cell>
          <cell r="H1407" t="str">
            <v>0</v>
          </cell>
          <cell r="I1407" t="str">
            <v>0</v>
          </cell>
          <cell r="J1407" t="str">
            <v>0</v>
          </cell>
          <cell r="K1407" t="str">
            <v>Non</v>
          </cell>
          <cell r="L1407" t="str">
            <v>140152</v>
          </cell>
          <cell r="M1407">
            <v>29169</v>
          </cell>
        </row>
        <row r="1408">
          <cell r="A1408" t="str">
            <v>Travisia forbesii</v>
          </cell>
          <cell r="B1408" t="str">
            <v>Exacte</v>
          </cell>
          <cell r="C1408">
            <v>130512</v>
          </cell>
          <cell r="D1408">
            <v>130512</v>
          </cell>
          <cell r="E1408" t="str">
            <v>Travisia forbesii</v>
          </cell>
          <cell r="F1408" t="str">
            <v>accepted (WoRMS 04/08/2016)</v>
          </cell>
          <cell r="G1408" t="str">
            <v>1</v>
          </cell>
          <cell r="H1408" t="str">
            <v>0</v>
          </cell>
          <cell r="I1408" t="str">
            <v>0</v>
          </cell>
          <cell r="J1408" t="str">
            <v>0</v>
          </cell>
          <cell r="K1408" t="str">
            <v>Non</v>
          </cell>
          <cell r="L1408" t="str">
            <v>130512</v>
          </cell>
          <cell r="M1408">
            <v>24908</v>
          </cell>
        </row>
        <row r="1409">
          <cell r="A1409" t="str">
            <v>Trichobranchus glacialis</v>
          </cell>
          <cell r="B1409" t="str">
            <v>Exacte</v>
          </cell>
          <cell r="C1409">
            <v>131574</v>
          </cell>
          <cell r="D1409">
            <v>131574</v>
          </cell>
          <cell r="E1409" t="str">
            <v>Trichobranchus glacialis</v>
          </cell>
          <cell r="F1409" t="str">
            <v>accepted (WoRMS 04/08/2016)</v>
          </cell>
          <cell r="G1409" t="str">
            <v>1</v>
          </cell>
          <cell r="H1409" t="str">
            <v>0</v>
          </cell>
          <cell r="I1409" t="str">
            <v>0</v>
          </cell>
          <cell r="J1409" t="str">
            <v>0</v>
          </cell>
          <cell r="K1409" t="str">
            <v>Non</v>
          </cell>
          <cell r="L1409" t="str">
            <v>131574</v>
          </cell>
          <cell r="M1409">
            <v>29168</v>
          </cell>
        </row>
        <row r="1410">
          <cell r="A1410" t="str">
            <v>Tricolia pullus</v>
          </cell>
          <cell r="B1410" t="str">
            <v>Exacte</v>
          </cell>
          <cell r="C1410">
            <v>141700</v>
          </cell>
          <cell r="D1410">
            <v>141700</v>
          </cell>
          <cell r="E1410" t="str">
            <v>Tricolia pullus</v>
          </cell>
          <cell r="F1410" t="str">
            <v>accepted (WoRMS 04/08/2016)</v>
          </cell>
          <cell r="G1410" t="str">
            <v>1</v>
          </cell>
          <cell r="H1410" t="str">
            <v>0</v>
          </cell>
          <cell r="I1410" t="str">
            <v>0</v>
          </cell>
          <cell r="J1410" t="str">
            <v>0</v>
          </cell>
          <cell r="K1410" t="str">
            <v>Non</v>
          </cell>
          <cell r="L1410" t="str">
            <v>141700</v>
          </cell>
          <cell r="M1410">
            <v>24319</v>
          </cell>
        </row>
        <row r="1411">
          <cell r="A1411" t="str">
            <v>Tritaeta gibbosa</v>
          </cell>
          <cell r="B1411" t="str">
            <v>Exacte</v>
          </cell>
          <cell r="C1411">
            <v>102141</v>
          </cell>
          <cell r="D1411">
            <v>102141</v>
          </cell>
          <cell r="E1411" t="str">
            <v>Tritaeta gibbosa</v>
          </cell>
          <cell r="F1411" t="str">
            <v>accepted (WoRMS 17/01/2017)</v>
          </cell>
          <cell r="G1411" t="str">
            <v>1</v>
          </cell>
          <cell r="H1411" t="str">
            <v>0</v>
          </cell>
          <cell r="I1411" t="str">
            <v>0</v>
          </cell>
          <cell r="J1411" t="str">
            <v>0</v>
          </cell>
          <cell r="K1411" t="str">
            <v>Non</v>
          </cell>
          <cell r="L1411" t="str">
            <v>102141</v>
          </cell>
          <cell r="M1411">
            <v>23964</v>
          </cell>
        </row>
        <row r="1412">
          <cell r="A1412" t="str">
            <v>Trivia</v>
          </cell>
          <cell r="B1412" t="str">
            <v>Exacte</v>
          </cell>
          <cell r="C1412">
            <v>138582</v>
          </cell>
          <cell r="D1412">
            <v>138582</v>
          </cell>
          <cell r="E1412" t="str">
            <v>Trivia</v>
          </cell>
          <cell r="F1412" t="str">
            <v>accepted (WoRMS 04/08/2016)</v>
          </cell>
          <cell r="G1412" t="str">
            <v>1</v>
          </cell>
          <cell r="H1412" t="str">
            <v>0</v>
          </cell>
          <cell r="I1412" t="str">
            <v>0</v>
          </cell>
          <cell r="J1412" t="str">
            <v>0</v>
          </cell>
          <cell r="K1412" t="str">
            <v>Non</v>
          </cell>
          <cell r="L1412" t="str">
            <v>138582</v>
          </cell>
          <cell r="M1412">
            <v>26035</v>
          </cell>
        </row>
        <row r="1413">
          <cell r="A1413" t="str">
            <v>Trivia arctica</v>
          </cell>
          <cell r="B1413" t="str">
            <v>Exacte</v>
          </cell>
          <cell r="C1413">
            <v>141741</v>
          </cell>
          <cell r="D1413">
            <v>141741</v>
          </cell>
          <cell r="E1413" t="str">
            <v>Trivia arctica</v>
          </cell>
          <cell r="F1413" t="str">
            <v>accepted (WoRMS 04/08/2016)</v>
          </cell>
          <cell r="G1413" t="str">
            <v>1</v>
          </cell>
          <cell r="H1413" t="str">
            <v>0</v>
          </cell>
          <cell r="I1413" t="str">
            <v>0</v>
          </cell>
          <cell r="J1413" t="str">
            <v>0</v>
          </cell>
          <cell r="K1413" t="str">
            <v>Non</v>
          </cell>
          <cell r="L1413" t="str">
            <v>141741</v>
          </cell>
          <cell r="M1413">
            <v>29166</v>
          </cell>
        </row>
        <row r="1414">
          <cell r="A1414" t="str">
            <v>Trivia monacha</v>
          </cell>
          <cell r="B1414" t="str">
            <v>Exacte</v>
          </cell>
          <cell r="C1414">
            <v>141744</v>
          </cell>
          <cell r="D1414">
            <v>141744</v>
          </cell>
          <cell r="E1414" t="str">
            <v>Trivia monacha</v>
          </cell>
          <cell r="F1414" t="str">
            <v>accepted (WoRMS 04/08/2016)</v>
          </cell>
          <cell r="G1414" t="str">
            <v>1</v>
          </cell>
          <cell r="H1414" t="str">
            <v>0</v>
          </cell>
          <cell r="I1414" t="str">
            <v>0</v>
          </cell>
          <cell r="J1414" t="str">
            <v>0</v>
          </cell>
          <cell r="K1414" t="str">
            <v>Non</v>
          </cell>
          <cell r="L1414" t="str">
            <v>141744</v>
          </cell>
          <cell r="M1414">
            <v>29164</v>
          </cell>
        </row>
        <row r="1415">
          <cell r="A1415" t="str">
            <v>Trypanosyllis</v>
          </cell>
          <cell r="B1415" t="str">
            <v>Exacte</v>
          </cell>
          <cell r="C1415">
            <v>129681</v>
          </cell>
          <cell r="D1415">
            <v>129681</v>
          </cell>
          <cell r="E1415" t="str">
            <v>Trypanosyllis</v>
          </cell>
          <cell r="F1415" t="str">
            <v>accepted (WoRMS 04/08/2016)</v>
          </cell>
          <cell r="G1415" t="str">
            <v>1</v>
          </cell>
          <cell r="H1415" t="str">
            <v>0</v>
          </cell>
          <cell r="I1415" t="str">
            <v>0</v>
          </cell>
          <cell r="J1415" t="str">
            <v>0</v>
          </cell>
          <cell r="K1415" t="str">
            <v>Non</v>
          </cell>
          <cell r="L1415" t="str">
            <v>129681</v>
          </cell>
          <cell r="M1415">
            <v>23411</v>
          </cell>
        </row>
        <row r="1416">
          <cell r="A1416" t="str">
            <v>Trypanosyllis (Trypanosyllis) coeliaca</v>
          </cell>
          <cell r="B1416" t="str">
            <v>Exacte</v>
          </cell>
          <cell r="C1416">
            <v>131464</v>
          </cell>
          <cell r="D1416">
            <v>335151</v>
          </cell>
          <cell r="E1416" t="str">
            <v>Trypanosyllis (Trypanosyllis) coeliaca</v>
          </cell>
          <cell r="F1416" t="str">
            <v>accepted (WoRMS 04/08/2016)</v>
          </cell>
          <cell r="G1416" t="str">
            <v>1</v>
          </cell>
          <cell r="H1416" t="str">
            <v>0</v>
          </cell>
          <cell r="I1416" t="str">
            <v>0</v>
          </cell>
          <cell r="J1416" t="str">
            <v>0</v>
          </cell>
          <cell r="K1416" t="str">
            <v>Non</v>
          </cell>
          <cell r="L1416" t="str">
            <v>335151</v>
          </cell>
          <cell r="M1416">
            <v>30504</v>
          </cell>
        </row>
        <row r="1417">
          <cell r="A1417" t="str">
            <v>Trypanosyllis zebra</v>
          </cell>
          <cell r="B1417" t="str">
            <v>Exacte</v>
          </cell>
          <cell r="C1417">
            <v>131467</v>
          </cell>
          <cell r="D1417">
            <v>131467</v>
          </cell>
          <cell r="E1417" t="str">
            <v>Trypanosyllis zebra</v>
          </cell>
          <cell r="F1417" t="str">
            <v>accepted (WoRMS 04/08/2016)</v>
          </cell>
          <cell r="G1417" t="str">
            <v>1</v>
          </cell>
          <cell r="H1417" t="str">
            <v>0</v>
          </cell>
          <cell r="I1417" t="str">
            <v>0</v>
          </cell>
          <cell r="J1417" t="str">
            <v>0</v>
          </cell>
          <cell r="K1417" t="str">
            <v>Non</v>
          </cell>
          <cell r="L1417" t="str">
            <v>131467</v>
          </cell>
          <cell r="M1417">
            <v>26034</v>
          </cell>
        </row>
        <row r="1418">
          <cell r="A1418" t="str">
            <v>Tryphosa nana</v>
          </cell>
          <cell r="B1418" t="str">
            <v>Exacte</v>
          </cell>
          <cell r="C1418">
            <v>102748</v>
          </cell>
          <cell r="D1418">
            <v>102748</v>
          </cell>
          <cell r="E1418" t="str">
            <v>Tryphosa nana</v>
          </cell>
          <cell r="F1418" t="str">
            <v>accepted (WoRMS 17/01/2017)</v>
          </cell>
          <cell r="G1418" t="str">
            <v>1</v>
          </cell>
          <cell r="H1418" t="str">
            <v>0</v>
          </cell>
          <cell r="I1418" t="str">
            <v>0</v>
          </cell>
          <cell r="J1418" t="str">
            <v>0</v>
          </cell>
          <cell r="K1418" t="str">
            <v>Non</v>
          </cell>
          <cell r="L1418" t="str">
            <v>102748</v>
          </cell>
          <cell r="M1418">
            <v>38812</v>
          </cell>
        </row>
        <row r="1419">
          <cell r="A1419" t="str">
            <v>Tryphosella nanoides</v>
          </cell>
          <cell r="B1419" t="str">
            <v>Exacte</v>
          </cell>
          <cell r="C1419">
            <v>102764</v>
          </cell>
          <cell r="D1419">
            <v>102764</v>
          </cell>
          <cell r="E1419" t="str">
            <v>Tryphosella nanoides</v>
          </cell>
          <cell r="F1419" t="str">
            <v>accepted (WoRMS 20/05/2015)</v>
          </cell>
          <cell r="G1419" t="str">
            <v>1</v>
          </cell>
          <cell r="H1419" t="str">
            <v>0</v>
          </cell>
          <cell r="I1419" t="str">
            <v>0</v>
          </cell>
          <cell r="J1419" t="str">
            <v>0</v>
          </cell>
          <cell r="K1419" t="str">
            <v>Non</v>
          </cell>
          <cell r="L1419" t="str">
            <v>102764</v>
          </cell>
          <cell r="M1419">
            <v>26033</v>
          </cell>
        </row>
        <row r="1420">
          <cell r="A1420" t="str">
            <v>Tryphosella sarsi</v>
          </cell>
          <cell r="B1420" t="str">
            <v>Exacte</v>
          </cell>
          <cell r="C1420">
            <v>102771</v>
          </cell>
          <cell r="D1420">
            <v>102771</v>
          </cell>
          <cell r="E1420" t="str">
            <v>Tryphosella sarsi</v>
          </cell>
          <cell r="F1420" t="str">
            <v>accepted (WoRMS 17/01/2017)</v>
          </cell>
          <cell r="G1420" t="str">
            <v>1</v>
          </cell>
          <cell r="H1420" t="str">
            <v>0</v>
          </cell>
          <cell r="I1420" t="str">
            <v>0</v>
          </cell>
          <cell r="J1420" t="str">
            <v>0</v>
          </cell>
          <cell r="K1420" t="str">
            <v>Non</v>
          </cell>
          <cell r="L1420" t="str">
            <v>102771</v>
          </cell>
          <cell r="M1420">
            <v>25274</v>
          </cell>
        </row>
        <row r="1421">
          <cell r="A1421" t="str">
            <v>Tryphosites longipes</v>
          </cell>
          <cell r="B1421" t="str">
            <v>Exacte</v>
          </cell>
          <cell r="C1421">
            <v>102779</v>
          </cell>
          <cell r="D1421">
            <v>102779</v>
          </cell>
          <cell r="E1421" t="str">
            <v>Tryphosites longipes</v>
          </cell>
          <cell r="F1421" t="str">
            <v>accepted (WoRMS 17/01/2017)</v>
          </cell>
          <cell r="G1421" t="str">
            <v>1</v>
          </cell>
          <cell r="H1421" t="str">
            <v>0</v>
          </cell>
          <cell r="I1421" t="str">
            <v>0</v>
          </cell>
          <cell r="J1421" t="str">
            <v>0</v>
          </cell>
          <cell r="K1421" t="str">
            <v>Non</v>
          </cell>
          <cell r="L1421" t="str">
            <v>102779</v>
          </cell>
          <cell r="M1421">
            <v>24912</v>
          </cell>
        </row>
        <row r="1422">
          <cell r="A1422" t="str">
            <v>Tubificoides benedii</v>
          </cell>
          <cell r="B1422" t="str">
            <v>Exacte</v>
          </cell>
          <cell r="C1422">
            <v>137571</v>
          </cell>
          <cell r="D1422">
            <v>137571</v>
          </cell>
          <cell r="E1422" t="str">
            <v>Tubificoides benedii</v>
          </cell>
          <cell r="F1422" t="str">
            <v>accepted (WoRMS 04/08/2016)</v>
          </cell>
          <cell r="G1422" t="str">
            <v>1</v>
          </cell>
          <cell r="H1422" t="str">
            <v>0</v>
          </cell>
          <cell r="I1422" t="str">
            <v>0</v>
          </cell>
          <cell r="J1422" t="str">
            <v>0</v>
          </cell>
          <cell r="K1422" t="str">
            <v>Non</v>
          </cell>
          <cell r="L1422" t="str">
            <v>137571</v>
          </cell>
          <cell r="M1422">
            <v>24323</v>
          </cell>
        </row>
        <row r="1423">
          <cell r="A1423" t="str">
            <v>Tubulanus</v>
          </cell>
          <cell r="B1423" t="str">
            <v>Exacte</v>
          </cell>
          <cell r="C1423">
            <v>122388</v>
          </cell>
          <cell r="D1423">
            <v>122388</v>
          </cell>
          <cell r="E1423" t="str">
            <v>Tubulanus</v>
          </cell>
          <cell r="F1423" t="str">
            <v>accepted (WoRMS 04/08/2016)</v>
          </cell>
          <cell r="G1423" t="str">
            <v>1</v>
          </cell>
          <cell r="H1423" t="str">
            <v>0</v>
          </cell>
          <cell r="I1423" t="str">
            <v>0</v>
          </cell>
          <cell r="J1423" t="str">
            <v>0</v>
          </cell>
          <cell r="K1423" t="str">
            <v>Non</v>
          </cell>
          <cell r="L1423" t="str">
            <v>122388</v>
          </cell>
          <cell r="M1423">
            <v>24913</v>
          </cell>
        </row>
        <row r="1424">
          <cell r="A1424" t="str">
            <v>Tubulanus polymorphus</v>
          </cell>
          <cell r="B1424" t="str">
            <v>Exacte</v>
          </cell>
          <cell r="C1424">
            <v>122637</v>
          </cell>
          <cell r="D1424">
            <v>122637</v>
          </cell>
          <cell r="E1424" t="str">
            <v>Tubulanus polymorphus</v>
          </cell>
          <cell r="F1424" t="str">
            <v>accepted (WoRMS 04/08/2016)</v>
          </cell>
          <cell r="G1424" t="str">
            <v>1</v>
          </cell>
          <cell r="H1424" t="str">
            <v>0</v>
          </cell>
          <cell r="I1424" t="str">
            <v>0</v>
          </cell>
          <cell r="J1424" t="str">
            <v>0</v>
          </cell>
          <cell r="K1424" t="str">
            <v>Non</v>
          </cell>
          <cell r="L1424" t="str">
            <v>122637</v>
          </cell>
          <cell r="M1424">
            <v>25275</v>
          </cell>
        </row>
        <row r="1425">
          <cell r="A1425" t="str">
            <v>Turbonilla lactea</v>
          </cell>
          <cell r="B1425" t="str">
            <v>Exacte</v>
          </cell>
          <cell r="C1425">
            <v>141072</v>
          </cell>
          <cell r="D1425">
            <v>141072</v>
          </cell>
          <cell r="E1425" t="str">
            <v>Turbonilla lactea</v>
          </cell>
          <cell r="F1425" t="str">
            <v>accepted (WoRMS 04/08/2016)</v>
          </cell>
          <cell r="G1425" t="str">
            <v>1</v>
          </cell>
          <cell r="H1425" t="str">
            <v>0</v>
          </cell>
          <cell r="I1425" t="str">
            <v>0</v>
          </cell>
          <cell r="J1425" t="str">
            <v>0</v>
          </cell>
          <cell r="K1425" t="str">
            <v>Non</v>
          </cell>
          <cell r="L1425" t="str">
            <v>141072</v>
          </cell>
          <cell r="M1425">
            <v>25277</v>
          </cell>
        </row>
        <row r="1426">
          <cell r="A1426" t="str">
            <v>Turritella communis</v>
          </cell>
          <cell r="B1426" t="str">
            <v>Exacte</v>
          </cell>
          <cell r="C1426">
            <v>141872</v>
          </cell>
          <cell r="D1426">
            <v>141872</v>
          </cell>
          <cell r="E1426" t="str">
            <v>Turritella communis</v>
          </cell>
          <cell r="F1426" t="str">
            <v>accepted (WoRMS 04/08/2016)</v>
          </cell>
          <cell r="G1426" t="str">
            <v>1</v>
          </cell>
          <cell r="H1426" t="str">
            <v>0</v>
          </cell>
          <cell r="I1426" t="str">
            <v>0</v>
          </cell>
          <cell r="J1426" t="str">
            <v>0</v>
          </cell>
          <cell r="K1426" t="str">
            <v>Non</v>
          </cell>
          <cell r="L1426" t="str">
            <v>141872</v>
          </cell>
          <cell r="M1426">
            <v>23500</v>
          </cell>
        </row>
        <row r="1427">
          <cell r="A1427" t="str">
            <v>Ulva</v>
          </cell>
          <cell r="B1427" t="str">
            <v>Exacte</v>
          </cell>
          <cell r="C1427">
            <v>144296</v>
          </cell>
          <cell r="D1427">
            <v>144296</v>
          </cell>
          <cell r="E1427" t="str">
            <v>Ulva</v>
          </cell>
          <cell r="F1427" t="str">
            <v>accepted (WoRMS 04/08/2016)</v>
          </cell>
          <cell r="G1427" t="str">
            <v>1</v>
          </cell>
          <cell r="H1427" t="str">
            <v>0</v>
          </cell>
          <cell r="I1427" t="str">
            <v>0</v>
          </cell>
          <cell r="J1427" t="str">
            <v>0</v>
          </cell>
          <cell r="K1427" t="str">
            <v>Non</v>
          </cell>
          <cell r="L1427" t="str">
            <v>144296</v>
          </cell>
          <cell r="M1427">
            <v>19725</v>
          </cell>
        </row>
        <row r="1428">
          <cell r="A1428" t="str">
            <v>Upogebia</v>
          </cell>
          <cell r="B1428" t="str">
            <v>Exacte</v>
          </cell>
          <cell r="C1428">
            <v>107079</v>
          </cell>
          <cell r="D1428">
            <v>107079</v>
          </cell>
          <cell r="E1428" t="str">
            <v>Upogebia</v>
          </cell>
          <cell r="F1428" t="str">
            <v>accepted (WoRMS 17/01/2017)</v>
          </cell>
          <cell r="G1428" t="str">
            <v>1</v>
          </cell>
          <cell r="H1428" t="str">
            <v>0</v>
          </cell>
          <cell r="I1428" t="str">
            <v>0</v>
          </cell>
          <cell r="J1428" t="str">
            <v>0</v>
          </cell>
          <cell r="K1428" t="str">
            <v>Non</v>
          </cell>
          <cell r="L1428" t="str">
            <v>107079</v>
          </cell>
          <cell r="M1428">
            <v>4056</v>
          </cell>
        </row>
        <row r="1429">
          <cell r="A1429" t="str">
            <v>Upogebia deltaura</v>
          </cell>
          <cell r="B1429" t="str">
            <v>Exacte</v>
          </cell>
          <cell r="C1429">
            <v>107739</v>
          </cell>
          <cell r="D1429">
            <v>107739</v>
          </cell>
          <cell r="E1429" t="str">
            <v>Upogebia deltaura</v>
          </cell>
          <cell r="F1429" t="str">
            <v>accepted (WoRMS 17/01/2017)</v>
          </cell>
          <cell r="G1429" t="str">
            <v>1</v>
          </cell>
          <cell r="H1429" t="str">
            <v>0</v>
          </cell>
          <cell r="I1429" t="str">
            <v>0</v>
          </cell>
          <cell r="J1429" t="str">
            <v>0</v>
          </cell>
          <cell r="K1429" t="str">
            <v>Non</v>
          </cell>
          <cell r="L1429" t="str">
            <v>107739</v>
          </cell>
          <cell r="M1429">
            <v>4057</v>
          </cell>
        </row>
        <row r="1430">
          <cell r="A1430" t="str">
            <v>Upogebia pusilla</v>
          </cell>
          <cell r="B1430" t="str">
            <v>Exacte</v>
          </cell>
          <cell r="C1430">
            <v>107741</v>
          </cell>
          <cell r="D1430">
            <v>107741</v>
          </cell>
          <cell r="E1430" t="str">
            <v>Upogebia pusilla</v>
          </cell>
          <cell r="F1430" t="str">
            <v>accepted (WoRMS 17/01/2017)</v>
          </cell>
          <cell r="G1430" t="str">
            <v>1</v>
          </cell>
          <cell r="H1430" t="str">
            <v>0</v>
          </cell>
          <cell r="I1430" t="str">
            <v>0</v>
          </cell>
          <cell r="J1430" t="str">
            <v>0</v>
          </cell>
          <cell r="K1430" t="str">
            <v>Non</v>
          </cell>
          <cell r="L1430" t="str">
            <v>107741</v>
          </cell>
          <cell r="M1430">
            <v>4058</v>
          </cell>
        </row>
        <row r="1431">
          <cell r="A1431" t="str">
            <v>Upogebia stellata</v>
          </cell>
          <cell r="B1431" t="str">
            <v>Exacte</v>
          </cell>
          <cell r="C1431">
            <v>107742</v>
          </cell>
          <cell r="D1431">
            <v>107742</v>
          </cell>
          <cell r="E1431" t="str">
            <v>Upogebia stellata</v>
          </cell>
          <cell r="F1431" t="str">
            <v>accepted (WoRMS 17/01/2017)</v>
          </cell>
          <cell r="G1431" t="str">
            <v>1</v>
          </cell>
          <cell r="H1431" t="str">
            <v>0</v>
          </cell>
          <cell r="I1431" t="str">
            <v>0</v>
          </cell>
          <cell r="J1431" t="str">
            <v>0</v>
          </cell>
          <cell r="K1431" t="str">
            <v>Non</v>
          </cell>
          <cell r="L1431" t="str">
            <v>107742</v>
          </cell>
          <cell r="M1431">
            <v>4059</v>
          </cell>
        </row>
        <row r="1432">
          <cell r="A1432" t="str">
            <v>Urothoe</v>
          </cell>
          <cell r="B1432" t="str">
            <v>Exacte</v>
          </cell>
          <cell r="C1432">
            <v>101789</v>
          </cell>
          <cell r="D1432">
            <v>101789</v>
          </cell>
          <cell r="E1432" t="str">
            <v>Urothoe</v>
          </cell>
          <cell r="F1432" t="str">
            <v>accepted (WoRMS 17/01/2017)</v>
          </cell>
          <cell r="G1432" t="str">
            <v>1</v>
          </cell>
          <cell r="H1432" t="str">
            <v>0</v>
          </cell>
          <cell r="I1432" t="str">
            <v>0</v>
          </cell>
          <cell r="J1432" t="str">
            <v>0</v>
          </cell>
          <cell r="K1432" t="str">
            <v>Non</v>
          </cell>
          <cell r="L1432" t="str">
            <v>101789</v>
          </cell>
          <cell r="M1432">
            <v>23972</v>
          </cell>
        </row>
        <row r="1433">
          <cell r="A1433" t="str">
            <v>Urothoe brevicornis</v>
          </cell>
          <cell r="B1433" t="str">
            <v>Exacte</v>
          </cell>
          <cell r="C1433">
            <v>103226</v>
          </cell>
          <cell r="D1433">
            <v>103226</v>
          </cell>
          <cell r="E1433" t="str">
            <v>Urothoe brevicornis</v>
          </cell>
          <cell r="F1433" t="str">
            <v>accepted (WoRMS 17/01/2017)</v>
          </cell>
          <cell r="G1433" t="str">
            <v>1</v>
          </cell>
          <cell r="H1433" t="str">
            <v>0</v>
          </cell>
          <cell r="I1433" t="str">
            <v>0</v>
          </cell>
          <cell r="J1433" t="str">
            <v>0</v>
          </cell>
          <cell r="K1433" t="str">
            <v>Non</v>
          </cell>
          <cell r="L1433" t="str">
            <v>103226</v>
          </cell>
          <cell r="M1433">
            <v>24326</v>
          </cell>
        </row>
        <row r="1434">
          <cell r="A1434" t="str">
            <v>Urothoe elegans</v>
          </cell>
          <cell r="B1434" t="str">
            <v>Exacte</v>
          </cell>
          <cell r="C1434">
            <v>103228</v>
          </cell>
          <cell r="D1434">
            <v>103228</v>
          </cell>
          <cell r="E1434" t="str">
            <v>Urothoe elegans</v>
          </cell>
          <cell r="F1434" t="str">
            <v>accepted (WoRMS 17/01/2017)</v>
          </cell>
          <cell r="G1434" t="str">
            <v>1</v>
          </cell>
          <cell r="H1434" t="str">
            <v>0</v>
          </cell>
          <cell r="I1434" t="str">
            <v>0</v>
          </cell>
          <cell r="J1434" t="str">
            <v>0</v>
          </cell>
          <cell r="K1434" t="str">
            <v>Non</v>
          </cell>
          <cell r="L1434" t="str">
            <v>103228</v>
          </cell>
          <cell r="M1434">
            <v>24327</v>
          </cell>
        </row>
        <row r="1435">
          <cell r="A1435" t="str">
            <v>Urothoe grimaldii</v>
          </cell>
          <cell r="B1435" t="str">
            <v>Exacte</v>
          </cell>
          <cell r="C1435">
            <v>103229</v>
          </cell>
          <cell r="D1435">
            <v>103229</v>
          </cell>
          <cell r="E1435" t="str">
            <v>Urothoe grimaldii</v>
          </cell>
          <cell r="F1435" t="str">
            <v>accepted (WoRMS 17/01/2017)</v>
          </cell>
          <cell r="G1435" t="str">
            <v>1</v>
          </cell>
          <cell r="H1435" t="str">
            <v>0</v>
          </cell>
          <cell r="I1435" t="str">
            <v>0</v>
          </cell>
          <cell r="J1435" t="str">
            <v>0</v>
          </cell>
          <cell r="K1435" t="str">
            <v>Non</v>
          </cell>
          <cell r="L1435" t="str">
            <v>103229</v>
          </cell>
          <cell r="M1435">
            <v>24328</v>
          </cell>
        </row>
        <row r="1436">
          <cell r="A1436" t="str">
            <v>Urothoe marina</v>
          </cell>
          <cell r="B1436" t="str">
            <v>Exacte</v>
          </cell>
          <cell r="C1436">
            <v>103233</v>
          </cell>
          <cell r="D1436">
            <v>103233</v>
          </cell>
          <cell r="E1436" t="str">
            <v>Urothoe marina</v>
          </cell>
          <cell r="F1436" t="str">
            <v>accepted (WoRMS 17/01/2017)</v>
          </cell>
          <cell r="G1436" t="str">
            <v>1</v>
          </cell>
          <cell r="H1436" t="str">
            <v>0</v>
          </cell>
          <cell r="I1436" t="str">
            <v>0</v>
          </cell>
          <cell r="J1436" t="str">
            <v>0</v>
          </cell>
          <cell r="K1436" t="str">
            <v>Non</v>
          </cell>
          <cell r="L1436" t="str">
            <v>103233</v>
          </cell>
          <cell r="M1436">
            <v>24329</v>
          </cell>
        </row>
        <row r="1437">
          <cell r="A1437" t="str">
            <v>Urothoe poseidonis</v>
          </cell>
          <cell r="B1437" t="str">
            <v>Exacte</v>
          </cell>
          <cell r="C1437">
            <v>103235</v>
          </cell>
          <cell r="D1437">
            <v>103235</v>
          </cell>
          <cell r="E1437" t="str">
            <v>Urothoe poseidonis</v>
          </cell>
          <cell r="F1437" t="str">
            <v>accepted (WoRMS 17/01/2017)</v>
          </cell>
          <cell r="G1437" t="str">
            <v>1</v>
          </cell>
          <cell r="H1437" t="str">
            <v>0</v>
          </cell>
          <cell r="I1437" t="str">
            <v>0</v>
          </cell>
          <cell r="J1437" t="str">
            <v>0</v>
          </cell>
          <cell r="K1437" t="str">
            <v>Non</v>
          </cell>
          <cell r="L1437" t="str">
            <v>103235</v>
          </cell>
          <cell r="M1437">
            <v>24330</v>
          </cell>
        </row>
        <row r="1438">
          <cell r="A1438" t="str">
            <v>Urothoe pulchella</v>
          </cell>
          <cell r="B1438" t="str">
            <v>Exacte</v>
          </cell>
          <cell r="C1438">
            <v>103237</v>
          </cell>
          <cell r="D1438">
            <v>103237</v>
          </cell>
          <cell r="E1438" t="str">
            <v>Urothoe pulchella</v>
          </cell>
          <cell r="F1438" t="str">
            <v>accepted (WoRMS 17/01/2017)</v>
          </cell>
          <cell r="G1438" t="str">
            <v>1</v>
          </cell>
          <cell r="H1438" t="str">
            <v>0</v>
          </cell>
          <cell r="I1438" t="str">
            <v>0</v>
          </cell>
          <cell r="J1438" t="str">
            <v>0</v>
          </cell>
          <cell r="K1438" t="str">
            <v>Non</v>
          </cell>
          <cell r="L1438" t="str">
            <v>103237</v>
          </cell>
          <cell r="M1438">
            <v>24331</v>
          </cell>
        </row>
        <row r="1439">
          <cell r="A1439" t="str">
            <v>Urticina eques</v>
          </cell>
          <cell r="B1439" t="str">
            <v>Exacte</v>
          </cell>
          <cell r="C1439">
            <v>100833</v>
          </cell>
          <cell r="D1439">
            <v>100833</v>
          </cell>
          <cell r="E1439" t="str">
            <v>Urticina eques</v>
          </cell>
          <cell r="F1439" t="str">
            <v>nomen dubium (WoRMS 20/05/2015)</v>
          </cell>
          <cell r="G1439" t="str">
            <v>1</v>
          </cell>
          <cell r="H1439" t="str">
            <v>0</v>
          </cell>
          <cell r="I1439" t="str">
            <v>0</v>
          </cell>
          <cell r="J1439" t="str">
            <v>0</v>
          </cell>
          <cell r="K1439" t="str">
            <v>Non</v>
          </cell>
          <cell r="L1439" t="str">
            <v>100833</v>
          </cell>
          <cell r="M1439">
            <v>29160</v>
          </cell>
        </row>
        <row r="1440">
          <cell r="A1440" t="str">
            <v>Urticina felina</v>
          </cell>
          <cell r="B1440" t="str">
            <v>Exacte</v>
          </cell>
          <cell r="C1440">
            <v>100834</v>
          </cell>
          <cell r="D1440">
            <v>100834</v>
          </cell>
          <cell r="E1440" t="str">
            <v>Urticina felina</v>
          </cell>
          <cell r="F1440" t="str">
            <v>accepted (WoRMS 17/01/2017)</v>
          </cell>
          <cell r="G1440" t="str">
            <v>1</v>
          </cell>
          <cell r="H1440" t="str">
            <v>0</v>
          </cell>
          <cell r="I1440" t="str">
            <v>0</v>
          </cell>
          <cell r="J1440" t="str">
            <v>0</v>
          </cell>
          <cell r="K1440" t="str">
            <v>Non</v>
          </cell>
          <cell r="L1440" t="str">
            <v>100834</v>
          </cell>
          <cell r="M1440">
            <v>29159</v>
          </cell>
        </row>
        <row r="1441">
          <cell r="A1441" t="str">
            <v>Vaunthompsonia cristata</v>
          </cell>
          <cell r="B1441" t="str">
            <v>Exacte</v>
          </cell>
          <cell r="C1441">
            <v>110467</v>
          </cell>
          <cell r="D1441">
            <v>110467</v>
          </cell>
          <cell r="E1441" t="str">
            <v>Vaunthompsonia cristata</v>
          </cell>
          <cell r="F1441" t="str">
            <v>accepted (WoRMS 17/01/2017)</v>
          </cell>
          <cell r="G1441" t="str">
            <v>1</v>
          </cell>
          <cell r="H1441" t="str">
            <v>0</v>
          </cell>
          <cell r="I1441" t="str">
            <v>0</v>
          </cell>
          <cell r="J1441" t="str">
            <v>0</v>
          </cell>
          <cell r="K1441" t="str">
            <v>Non</v>
          </cell>
          <cell r="L1441" t="str">
            <v>110467</v>
          </cell>
          <cell r="M1441">
            <v>24919</v>
          </cell>
        </row>
        <row r="1442">
          <cell r="A1442" t="str">
            <v>Veneridae</v>
          </cell>
          <cell r="B1442" t="str">
            <v>Exacte</v>
          </cell>
          <cell r="C1442">
            <v>243</v>
          </cell>
          <cell r="D1442">
            <v>243</v>
          </cell>
          <cell r="E1442" t="str">
            <v>Veneridae</v>
          </cell>
          <cell r="F1442" t="str">
            <v>accepted (WoRMS 04/08/2016)</v>
          </cell>
          <cell r="G1442" t="str">
            <v>1</v>
          </cell>
          <cell r="H1442" t="str">
            <v>0</v>
          </cell>
          <cell r="I1442" t="str">
            <v>0</v>
          </cell>
          <cell r="J1442" t="str">
            <v>0</v>
          </cell>
          <cell r="K1442" t="str">
            <v>Non</v>
          </cell>
          <cell r="L1442" t="str">
            <v>243</v>
          </cell>
          <cell r="M1442">
            <v>4576</v>
          </cell>
        </row>
        <row r="1443">
          <cell r="A1443" t="str">
            <v>Veneridae sp1</v>
          </cell>
          <cell r="B1443" t="str">
            <v>Exacte</v>
          </cell>
          <cell r="C1443">
            <v>60001440</v>
          </cell>
          <cell r="D1443">
            <v>60001360</v>
          </cell>
          <cell r="E1443" t="str">
            <v>Veneridae sp1</v>
          </cell>
          <cell r="F1443" t="str">
            <v>Source : base de données MARBEN (reprise des données invertébrés associés aux bancs de maërl) (16/01/2017)</v>
          </cell>
          <cell r="G1443" t="str">
            <v>1</v>
          </cell>
          <cell r="H1443" t="str">
            <v>1</v>
          </cell>
          <cell r="I1443" t="str">
            <v>0</v>
          </cell>
          <cell r="J1443" t="str">
            <v>0</v>
          </cell>
          <cell r="K1443" t="str">
            <v>Non</v>
          </cell>
        </row>
        <row r="1443">
          <cell r="M1443">
            <v>60001440</v>
          </cell>
        </row>
        <row r="1444">
          <cell r="A1444" t="str">
            <v>Venerupis corrugata</v>
          </cell>
          <cell r="B1444" t="str">
            <v>Exacte</v>
          </cell>
          <cell r="C1444">
            <v>181364</v>
          </cell>
          <cell r="D1444">
            <v>181364</v>
          </cell>
          <cell r="E1444" t="str">
            <v>Venerupis corrugata</v>
          </cell>
          <cell r="F1444" t="str">
            <v>accepted (WoRMS 04/08/2016)</v>
          </cell>
          <cell r="G1444" t="str">
            <v>1</v>
          </cell>
          <cell r="H1444" t="str">
            <v>0</v>
          </cell>
          <cell r="I1444" t="str">
            <v>0</v>
          </cell>
          <cell r="J1444" t="str">
            <v>0</v>
          </cell>
          <cell r="K1444" t="str">
            <v>Non</v>
          </cell>
          <cell r="L1444" t="str">
            <v>181364</v>
          </cell>
          <cell r="M1444">
            <v>33893</v>
          </cell>
        </row>
        <row r="1445">
          <cell r="A1445" t="str">
            <v>Venus casina</v>
          </cell>
          <cell r="B1445" t="str">
            <v>Exacte</v>
          </cell>
          <cell r="C1445">
            <v>141934</v>
          </cell>
          <cell r="D1445">
            <v>141934</v>
          </cell>
          <cell r="E1445" t="str">
            <v>Venus casina</v>
          </cell>
          <cell r="F1445" t="str">
            <v>accepted (WoRMS 04/08/2016)</v>
          </cell>
          <cell r="G1445" t="str">
            <v>1</v>
          </cell>
          <cell r="H1445" t="str">
            <v>0</v>
          </cell>
          <cell r="I1445" t="str">
            <v>0</v>
          </cell>
          <cell r="J1445" t="str">
            <v>0</v>
          </cell>
          <cell r="K1445" t="str">
            <v>Non</v>
          </cell>
          <cell r="L1445" t="str">
            <v>141934</v>
          </cell>
          <cell r="M1445">
            <v>23501</v>
          </cell>
        </row>
        <row r="1446">
          <cell r="A1446" t="str">
            <v>Venus verrucosa</v>
          </cell>
          <cell r="B1446" t="str">
            <v>Exacte</v>
          </cell>
          <cell r="C1446">
            <v>141936</v>
          </cell>
          <cell r="D1446">
            <v>141936</v>
          </cell>
          <cell r="E1446" t="str">
            <v>Venus verrucosa</v>
          </cell>
          <cell r="F1446" t="str">
            <v>accepted (WoRMS 04/08/2016)</v>
          </cell>
          <cell r="G1446" t="str">
            <v>1</v>
          </cell>
          <cell r="H1446" t="str">
            <v>0</v>
          </cell>
          <cell r="I1446" t="str">
            <v>0</v>
          </cell>
          <cell r="J1446" t="str">
            <v>0</v>
          </cell>
          <cell r="K1446" t="str">
            <v>Non</v>
          </cell>
          <cell r="L1446" t="str">
            <v>141936</v>
          </cell>
          <cell r="M1446">
            <v>4593</v>
          </cell>
        </row>
        <row r="1447">
          <cell r="A1447" t="str">
            <v>Verruca stroemia</v>
          </cell>
          <cell r="B1447" t="str">
            <v>Exacte</v>
          </cell>
          <cell r="C1447">
            <v>106257</v>
          </cell>
          <cell r="D1447">
            <v>106257</v>
          </cell>
          <cell r="E1447" t="str">
            <v>Verruca stroemia</v>
          </cell>
          <cell r="F1447" t="str">
            <v>accepted (WoRMS 17/01/2017)</v>
          </cell>
          <cell r="G1447" t="str">
            <v>1</v>
          </cell>
          <cell r="H1447" t="str">
            <v>0</v>
          </cell>
          <cell r="I1447" t="str">
            <v>0</v>
          </cell>
          <cell r="J1447" t="str">
            <v>0</v>
          </cell>
          <cell r="K1447" t="str">
            <v>Non</v>
          </cell>
          <cell r="L1447" t="str">
            <v>106257</v>
          </cell>
          <cell r="M1447">
            <v>3664</v>
          </cell>
        </row>
        <row r="1448">
          <cell r="A1448" t="str">
            <v>Verrucaria</v>
          </cell>
          <cell r="B1448" t="str">
            <v>Exacte</v>
          </cell>
          <cell r="C1448">
            <v>60001809</v>
          </cell>
          <cell r="D1448">
            <v>60001748</v>
          </cell>
          <cell r="E1448" t="str">
            <v>Verrucaria</v>
          </cell>
          <cell r="F1448" t="str">
            <v>accepted (WoRMS 04/08/2016)</v>
          </cell>
          <cell r="G1448" t="str">
            <v>1</v>
          </cell>
          <cell r="H1448" t="str">
            <v>0</v>
          </cell>
          <cell r="I1448" t="str">
            <v>0</v>
          </cell>
          <cell r="J1448" t="str">
            <v>0</v>
          </cell>
          <cell r="K1448" t="str">
            <v>Non</v>
          </cell>
          <cell r="L1448" t="str">
            <v>147701</v>
          </cell>
          <cell r="M1448">
            <v>19738</v>
          </cell>
        </row>
        <row r="1449">
          <cell r="A1449" t="str">
            <v>Verrucaria maura</v>
          </cell>
          <cell r="B1449" t="str">
            <v>Exacte</v>
          </cell>
          <cell r="C1449">
            <v>60001810</v>
          </cell>
          <cell r="D1449">
            <v>60001749</v>
          </cell>
          <cell r="E1449" t="str">
            <v>Verrucaria maura</v>
          </cell>
          <cell r="F1449" t="str">
            <v>accepted (WoRMS 04/08/2016)</v>
          </cell>
          <cell r="G1449" t="str">
            <v>1</v>
          </cell>
          <cell r="H1449" t="str">
            <v>0</v>
          </cell>
          <cell r="I1449" t="str">
            <v>0</v>
          </cell>
          <cell r="J1449" t="str">
            <v>0</v>
          </cell>
          <cell r="K1449" t="str">
            <v>Non</v>
          </cell>
          <cell r="L1449" t="str">
            <v>147758</v>
          </cell>
          <cell r="M1449">
            <v>37855</v>
          </cell>
        </row>
        <row r="1450">
          <cell r="A1450" t="str">
            <v>Vitreolina philippi</v>
          </cell>
          <cell r="B1450" t="str">
            <v>Exacte</v>
          </cell>
          <cell r="C1450">
            <v>139903</v>
          </cell>
          <cell r="D1450">
            <v>139903</v>
          </cell>
          <cell r="E1450" t="str">
            <v>Vitreolina philippi</v>
          </cell>
          <cell r="F1450" t="str">
            <v>accepted (WoRMS 04/08/2016)</v>
          </cell>
          <cell r="G1450" t="str">
            <v>1</v>
          </cell>
          <cell r="H1450" t="str">
            <v>0</v>
          </cell>
          <cell r="I1450" t="str">
            <v>0</v>
          </cell>
          <cell r="J1450" t="str">
            <v>0</v>
          </cell>
          <cell r="K1450" t="str">
            <v>Non</v>
          </cell>
          <cell r="L1450" t="str">
            <v>139903</v>
          </cell>
          <cell r="M1450">
            <v>29158</v>
          </cell>
        </row>
        <row r="1451">
          <cell r="A1451" t="str">
            <v>Websterinereis glauca</v>
          </cell>
          <cell r="B1451" t="str">
            <v>Exacte</v>
          </cell>
          <cell r="C1451">
            <v>130426</v>
          </cell>
          <cell r="D1451">
            <v>130426</v>
          </cell>
          <cell r="E1451" t="str">
            <v>Websterinereis glauca</v>
          </cell>
          <cell r="F1451" t="str">
            <v>accepted (WoRMS 04/08/2016)</v>
          </cell>
          <cell r="G1451" t="str">
            <v>1</v>
          </cell>
          <cell r="H1451" t="str">
            <v>0</v>
          </cell>
          <cell r="I1451" t="str">
            <v>0</v>
          </cell>
          <cell r="J1451" t="str">
            <v>0</v>
          </cell>
          <cell r="K1451" t="str">
            <v>Non</v>
          </cell>
          <cell r="L1451" t="str">
            <v>130426</v>
          </cell>
          <cell r="M1451">
            <v>26238</v>
          </cell>
        </row>
        <row r="1452">
          <cell r="A1452" t="str">
            <v>Xantho</v>
          </cell>
          <cell r="B1452" t="str">
            <v>Exacte</v>
          </cell>
          <cell r="C1452">
            <v>106957</v>
          </cell>
          <cell r="D1452">
            <v>106957</v>
          </cell>
          <cell r="E1452" t="str">
            <v>Xantho</v>
          </cell>
          <cell r="F1452" t="str">
            <v>accepted (WoRMS 17/01/2017)</v>
          </cell>
          <cell r="G1452" t="str">
            <v>1</v>
          </cell>
          <cell r="H1452" t="str">
            <v>0</v>
          </cell>
          <cell r="I1452" t="str">
            <v>0</v>
          </cell>
          <cell r="J1452" t="str">
            <v>0</v>
          </cell>
          <cell r="K1452" t="str">
            <v>Non</v>
          </cell>
          <cell r="L1452" t="str">
            <v>106957</v>
          </cell>
          <cell r="M1452">
            <v>4033</v>
          </cell>
        </row>
        <row r="1453">
          <cell r="A1453" t="str">
            <v>Xantho hydrophilus</v>
          </cell>
          <cell r="B1453" t="str">
            <v>Non trouvé</v>
          </cell>
        </row>
        <row r="1454">
          <cell r="A1454" t="str">
            <v>Xantho pilipes</v>
          </cell>
          <cell r="B1454" t="str">
            <v>Exacte</v>
          </cell>
          <cell r="C1454">
            <v>107441</v>
          </cell>
          <cell r="D1454">
            <v>107441</v>
          </cell>
          <cell r="E1454" t="str">
            <v>Xantho pilipes</v>
          </cell>
          <cell r="F1454" t="str">
            <v>accepted (WoRMS 04/08/2016)</v>
          </cell>
          <cell r="G1454" t="str">
            <v>1</v>
          </cell>
          <cell r="H1454" t="str">
            <v>0</v>
          </cell>
          <cell r="I1454" t="str">
            <v>0</v>
          </cell>
          <cell r="J1454" t="str">
            <v>0</v>
          </cell>
          <cell r="K1454" t="str">
            <v>Non</v>
          </cell>
          <cell r="L1454" t="str">
            <v>107441</v>
          </cell>
          <cell r="M1454">
            <v>25291</v>
          </cell>
        </row>
        <row r="1455">
          <cell r="A1455" t="str">
            <v>Zeuxo holdichi</v>
          </cell>
          <cell r="B1455" t="str">
            <v>Exacte</v>
          </cell>
          <cell r="C1455">
            <v>416601</v>
          </cell>
          <cell r="D1455">
            <v>416601</v>
          </cell>
          <cell r="E1455" t="str">
            <v>Zeuxo holdichi</v>
          </cell>
          <cell r="F1455" t="str">
            <v>accepted (WoRMS 04/08/2016)</v>
          </cell>
          <cell r="G1455" t="str">
            <v>1</v>
          </cell>
          <cell r="H1455" t="str">
            <v>0</v>
          </cell>
          <cell r="I1455" t="str">
            <v>0</v>
          </cell>
          <cell r="J1455" t="str">
            <v>0</v>
          </cell>
          <cell r="K1455" t="str">
            <v>Non</v>
          </cell>
          <cell r="L1455" t="str">
            <v>416601</v>
          </cell>
          <cell r="M1455">
            <v>25436</v>
          </cell>
        </row>
      </sheetData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4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RowHeight="15" zeroHeight="false" outlineLevelRow="0" outlineLevelCol="0"/>
  <cols>
    <col collapsed="false" customWidth="true" hidden="false" outlineLevel="0" max="1" min="1" style="0" width="27.72"/>
    <col collapsed="false" customWidth="true" hidden="false" outlineLevel="0" max="2" min="2" style="0" width="16.85"/>
    <col collapsed="false" customWidth="true" hidden="false" outlineLevel="0" max="3" min="3" style="0" width="9.85"/>
    <col collapsed="false" customWidth="true" hidden="false" outlineLevel="0" max="4" min="4" style="0" width="14.57"/>
    <col collapsed="false" customWidth="true" hidden="false" outlineLevel="0" max="5" min="5" style="0" width="19.57"/>
    <col collapsed="false" customWidth="true" hidden="false" outlineLevel="0" max="6" min="6" style="0" width="17"/>
    <col collapsed="false" customWidth="true" hidden="false" outlineLevel="0" max="7" min="7" style="0" width="12.43"/>
    <col collapsed="false" customWidth="true" hidden="false" outlineLevel="0" max="8" min="8" style="0" width="14"/>
    <col collapsed="false" customWidth="true" hidden="false" outlineLevel="0" max="9" min="9" style="0" width="21.71"/>
    <col collapsed="false" customWidth="true" hidden="false" outlineLevel="0" max="10" min="10" style="0" width="40.28"/>
    <col collapsed="false" customWidth="true" hidden="false" outlineLevel="0" max="14" min="11" style="0" width="10.53"/>
    <col collapsed="false" customWidth="true" hidden="false" outlineLevel="0" max="15" min="15" style="0" width="12.57"/>
    <col collapsed="false" customWidth="true" hidden="false" outlineLevel="0" max="16" min="16" style="0" width="13.14"/>
    <col collapsed="false" customWidth="true" hidden="false" outlineLevel="0" max="17" min="17" style="0" width="16.71"/>
    <col collapsed="false" customWidth="true" hidden="false" outlineLevel="0" max="1025" min="18" style="0" width="10.53"/>
  </cols>
  <sheetData>
    <row r="1" s="1" customFormat="true" ht="15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customFormat="false" ht="15" hidden="true" customHeight="false" outlineLevel="0" collapsed="false">
      <c r="A2" s="0" t="s">
        <v>17</v>
      </c>
      <c r="C2" s="0" t="n">
        <v>101665</v>
      </c>
      <c r="D2" s="0" t="n">
        <v>5131</v>
      </c>
      <c r="E2" s="0" t="s">
        <v>18</v>
      </c>
      <c r="F2" s="0" t="str">
        <f aca="false">VLOOKUP(E2,[1]Liste_taxons_equiv!$A$1:$M$1455,2,0)</f>
        <v>Exacte</v>
      </c>
      <c r="G2" s="0" t="n">
        <f aca="false">VLOOKUP(E2,[1]Liste_taxons_equiv!$A$1:$M$1455,3,0)</f>
        <v>101665</v>
      </c>
      <c r="H2" s="0" t="n">
        <f aca="false">VLOOKUP(E2,[1]Liste_taxons_equiv!$A$1:$M$1455,4,0)</f>
        <v>101665</v>
      </c>
      <c r="I2" s="0" t="str">
        <f aca="false">VLOOKUP(E2,[1]Liste_taxons_equiv!$A$1:$M$1455,5,0)</f>
        <v>Abludomelita</v>
      </c>
      <c r="J2" s="0" t="s">
        <v>19</v>
      </c>
      <c r="K2" s="0" t="str">
        <f aca="false">VLOOKUP(E2,[1]Liste_taxons_equiv!$A$1:$M$1455,7,0)</f>
        <v>1</v>
      </c>
      <c r="L2" s="0" t="str">
        <f aca="false">VLOOKUP(E2,[1]Liste_taxons_equiv!$A$1:$M$1455,8,0)</f>
        <v>0</v>
      </c>
      <c r="M2" s="0" t="str">
        <f aca="false">VLOOKUP(E2,[1]Liste_taxons_equiv!$A$1:$M$1455,9,0)</f>
        <v>0</v>
      </c>
      <c r="N2" s="0" t="str">
        <f aca="false">VLOOKUP(E2,[1]Liste_taxons_equiv!$A$1:$M$1455,10,0)</f>
        <v>0</v>
      </c>
      <c r="O2" s="0" t="str">
        <f aca="false">VLOOKUP(E2,[1]Liste_taxons_equiv!$A$1:$M$1455,11,0)</f>
        <v>Non</v>
      </c>
      <c r="P2" s="0" t="s">
        <v>20</v>
      </c>
      <c r="Q2" s="0" t="n">
        <f aca="false">VLOOKUP(E2,[1]Liste_taxons_equiv!$A$1:$M$1455,13,0)</f>
        <v>23980</v>
      </c>
    </row>
    <row r="3" customFormat="false" ht="15" hidden="true" customHeight="false" outlineLevel="0" collapsed="false">
      <c r="A3" s="0" t="s">
        <v>21</v>
      </c>
      <c r="B3" s="0" t="s">
        <v>22</v>
      </c>
      <c r="C3" s="0" t="n">
        <v>102787</v>
      </c>
      <c r="D3" s="0" t="n">
        <v>5132</v>
      </c>
      <c r="E3" s="0" t="s">
        <v>21</v>
      </c>
      <c r="F3" s="0" t="str">
        <f aca="false">VLOOKUP(E3,[1]Liste_taxons_equiv!$A$1:$M$1455,2,0)</f>
        <v>Exacte</v>
      </c>
      <c r="G3" s="0" t="n">
        <f aca="false">VLOOKUP(E3,[1]Liste_taxons_equiv!$A$1:$M$1455,3,0)</f>
        <v>102787</v>
      </c>
      <c r="H3" s="0" t="n">
        <f aca="false">VLOOKUP(E3,[1]Liste_taxons_equiv!$A$1:$M$1455,4,0)</f>
        <v>102787</v>
      </c>
      <c r="I3" s="0" t="str">
        <f aca="false">VLOOKUP(E3,[1]Liste_taxons_equiv!$A$1:$M$1455,5,0)</f>
        <v>Abludomelita gladiosa</v>
      </c>
      <c r="J3" s="0" t="s">
        <v>19</v>
      </c>
      <c r="K3" s="0" t="str">
        <f aca="false">VLOOKUP(E3,[1]Liste_taxons_equiv!$A$1:$M$1455,7,0)</f>
        <v>1</v>
      </c>
      <c r="L3" s="0" t="str">
        <f aca="false">VLOOKUP(E3,[1]Liste_taxons_equiv!$A$1:$M$1455,8,0)</f>
        <v>0</v>
      </c>
      <c r="M3" s="0" t="str">
        <f aca="false">VLOOKUP(E3,[1]Liste_taxons_equiv!$A$1:$M$1455,9,0)</f>
        <v>0</v>
      </c>
      <c r="N3" s="0" t="str">
        <f aca="false">VLOOKUP(E3,[1]Liste_taxons_equiv!$A$1:$M$1455,10,0)</f>
        <v>0</v>
      </c>
      <c r="O3" s="0" t="str">
        <f aca="false">VLOOKUP(E3,[1]Liste_taxons_equiv!$A$1:$M$1455,11,0)</f>
        <v>Non</v>
      </c>
      <c r="P3" s="0" t="s">
        <v>23</v>
      </c>
      <c r="Q3" s="0" t="n">
        <f aca="false">VLOOKUP(E3,[1]Liste_taxons_equiv!$A$1:$M$1455,13,0)</f>
        <v>24010</v>
      </c>
    </row>
    <row r="4" customFormat="false" ht="15" hidden="true" customHeight="false" outlineLevel="0" collapsed="false">
      <c r="A4" s="0" t="s">
        <v>24</v>
      </c>
      <c r="B4" s="0" t="s">
        <v>25</v>
      </c>
      <c r="C4" s="0" t="n">
        <v>102788</v>
      </c>
      <c r="D4" s="0" t="n">
        <v>5133</v>
      </c>
      <c r="E4" s="0" t="s">
        <v>24</v>
      </c>
      <c r="F4" s="0" t="str">
        <f aca="false">VLOOKUP(E4,[1]Liste_taxons_equiv!$A$1:$M$1455,2,0)</f>
        <v>Exacte</v>
      </c>
      <c r="G4" s="0" t="n">
        <f aca="false">VLOOKUP(E4,[1]Liste_taxons_equiv!$A$1:$M$1455,3,0)</f>
        <v>102788</v>
      </c>
      <c r="H4" s="0" t="n">
        <f aca="false">VLOOKUP(E4,[1]Liste_taxons_equiv!$A$1:$M$1455,4,0)</f>
        <v>102788</v>
      </c>
      <c r="I4" s="0" t="str">
        <f aca="false">VLOOKUP(E4,[1]Liste_taxons_equiv!$A$1:$M$1455,5,0)</f>
        <v>Abludomelita obtusata</v>
      </c>
      <c r="J4" s="0" t="s">
        <v>19</v>
      </c>
      <c r="K4" s="0" t="str">
        <f aca="false">VLOOKUP(E4,[1]Liste_taxons_equiv!$A$1:$M$1455,7,0)</f>
        <v>1</v>
      </c>
      <c r="L4" s="0" t="str">
        <f aca="false">VLOOKUP(E4,[1]Liste_taxons_equiv!$A$1:$M$1455,8,0)</f>
        <v>0</v>
      </c>
      <c r="M4" s="0" t="str">
        <f aca="false">VLOOKUP(E4,[1]Liste_taxons_equiv!$A$1:$M$1455,9,0)</f>
        <v>0</v>
      </c>
      <c r="N4" s="0" t="str">
        <f aca="false">VLOOKUP(E4,[1]Liste_taxons_equiv!$A$1:$M$1455,10,0)</f>
        <v>0</v>
      </c>
      <c r="O4" s="0" t="str">
        <f aca="false">VLOOKUP(E4,[1]Liste_taxons_equiv!$A$1:$M$1455,11,0)</f>
        <v>Non</v>
      </c>
      <c r="P4" s="0" t="s">
        <v>26</v>
      </c>
      <c r="Q4" s="0" t="n">
        <f aca="false">VLOOKUP(E4,[1]Liste_taxons_equiv!$A$1:$M$1455,13,0)</f>
        <v>24011</v>
      </c>
    </row>
    <row r="5" customFormat="false" ht="15" hidden="true" customHeight="false" outlineLevel="0" collapsed="false">
      <c r="A5" s="0" t="s">
        <v>27</v>
      </c>
      <c r="C5" s="0" t="n">
        <v>138474</v>
      </c>
      <c r="D5" s="0" t="n">
        <v>5638</v>
      </c>
      <c r="E5" s="0" t="s">
        <v>28</v>
      </c>
      <c r="F5" s="0" t="str">
        <f aca="false">VLOOKUP(E5,[1]Liste_taxons_equiv!$A$1:$M$1455,2,0)</f>
        <v>Exacte</v>
      </c>
      <c r="G5" s="0" t="n">
        <f aca="false">VLOOKUP(E5,[1]Liste_taxons_equiv!$A$1:$M$1455,3,0)</f>
        <v>138474</v>
      </c>
      <c r="H5" s="0" t="n">
        <f aca="false">VLOOKUP(E5,[1]Liste_taxons_equiv!$A$1:$M$1455,4,0)</f>
        <v>138474</v>
      </c>
      <c r="I5" s="0" t="str">
        <f aca="false">VLOOKUP(E5,[1]Liste_taxons_equiv!$A$1:$M$1455,5,0)</f>
        <v>Abra</v>
      </c>
      <c r="J5" s="0" t="s">
        <v>29</v>
      </c>
      <c r="K5" s="0" t="str">
        <f aca="false">VLOOKUP(E5,[1]Liste_taxons_equiv!$A$1:$M$1455,7,0)</f>
        <v>1</v>
      </c>
      <c r="L5" s="0" t="str">
        <f aca="false">VLOOKUP(E5,[1]Liste_taxons_equiv!$A$1:$M$1455,8,0)</f>
        <v>0</v>
      </c>
      <c r="M5" s="0" t="str">
        <f aca="false">VLOOKUP(E5,[1]Liste_taxons_equiv!$A$1:$M$1455,9,0)</f>
        <v>0</v>
      </c>
      <c r="N5" s="0" t="str">
        <f aca="false">VLOOKUP(E5,[1]Liste_taxons_equiv!$A$1:$M$1455,10,0)</f>
        <v>0</v>
      </c>
      <c r="O5" s="0" t="str">
        <f aca="false">VLOOKUP(E5,[1]Liste_taxons_equiv!$A$1:$M$1455,11,0)</f>
        <v>Non</v>
      </c>
      <c r="P5" s="0" t="s">
        <v>30</v>
      </c>
      <c r="Q5" s="0" t="n">
        <f aca="false">VLOOKUP(E5,[1]Liste_taxons_equiv!$A$1:$M$1455,13,0)</f>
        <v>21532</v>
      </c>
    </row>
    <row r="6" customFormat="false" ht="15" hidden="true" customHeight="false" outlineLevel="0" collapsed="false">
      <c r="A6" s="0" t="s">
        <v>31</v>
      </c>
      <c r="B6" s="0" t="s">
        <v>32</v>
      </c>
      <c r="C6" s="0" t="n">
        <v>141433</v>
      </c>
      <c r="D6" s="0" t="n">
        <v>5639</v>
      </c>
      <c r="E6" s="0" t="s">
        <v>31</v>
      </c>
      <c r="F6" s="0" t="str">
        <f aca="false">VLOOKUP(E6,[1]Liste_taxons_equiv!$A$1:$M$1455,2,0)</f>
        <v>Exacte</v>
      </c>
      <c r="G6" s="0" t="n">
        <f aca="false">VLOOKUP(E6,[1]Liste_taxons_equiv!$A$1:$M$1455,3,0)</f>
        <v>141433</v>
      </c>
      <c r="H6" s="0" t="n">
        <f aca="false">VLOOKUP(E6,[1]Liste_taxons_equiv!$A$1:$M$1455,4,0)</f>
        <v>141433</v>
      </c>
      <c r="I6" s="0" t="str">
        <f aca="false">VLOOKUP(E6,[1]Liste_taxons_equiv!$A$1:$M$1455,5,0)</f>
        <v>Abra alba</v>
      </c>
      <c r="J6" s="0" t="s">
        <v>29</v>
      </c>
      <c r="K6" s="0" t="str">
        <f aca="false">VLOOKUP(E6,[1]Liste_taxons_equiv!$A$1:$M$1455,7,0)</f>
        <v>1</v>
      </c>
      <c r="L6" s="0" t="str">
        <f aca="false">VLOOKUP(E6,[1]Liste_taxons_equiv!$A$1:$M$1455,8,0)</f>
        <v>0</v>
      </c>
      <c r="M6" s="0" t="str">
        <f aca="false">VLOOKUP(E6,[1]Liste_taxons_equiv!$A$1:$M$1455,9,0)</f>
        <v>0</v>
      </c>
      <c r="N6" s="0" t="str">
        <f aca="false">VLOOKUP(E6,[1]Liste_taxons_equiv!$A$1:$M$1455,10,0)</f>
        <v>0</v>
      </c>
      <c r="O6" s="0" t="str">
        <f aca="false">VLOOKUP(E6,[1]Liste_taxons_equiv!$A$1:$M$1455,11,0)</f>
        <v>Non</v>
      </c>
      <c r="P6" s="0" t="s">
        <v>33</v>
      </c>
      <c r="Q6" s="0" t="n">
        <f aca="false">VLOOKUP(E6,[1]Liste_taxons_equiv!$A$1:$M$1455,13,0)</f>
        <v>23490</v>
      </c>
    </row>
    <row r="7" customFormat="false" ht="15" hidden="true" customHeight="false" outlineLevel="0" collapsed="false">
      <c r="A7" s="0" t="s">
        <v>34</v>
      </c>
      <c r="B7" s="0" t="s">
        <v>35</v>
      </c>
      <c r="C7" s="0" t="n">
        <v>141438</v>
      </c>
      <c r="D7" s="0" t="n">
        <v>5640</v>
      </c>
      <c r="E7" s="0" t="s">
        <v>34</v>
      </c>
      <c r="F7" s="0" t="str">
        <f aca="false">VLOOKUP(E7,[1]Liste_taxons_equiv!$A$1:$M$1455,2,0)</f>
        <v>Exacte</v>
      </c>
      <c r="G7" s="0" t="n">
        <f aca="false">VLOOKUP(E7,[1]Liste_taxons_equiv!$A$1:$M$1455,3,0)</f>
        <v>141438</v>
      </c>
      <c r="H7" s="0" t="n">
        <f aca="false">VLOOKUP(E7,[1]Liste_taxons_equiv!$A$1:$M$1455,4,0)</f>
        <v>141438</v>
      </c>
      <c r="I7" s="0" t="str">
        <f aca="false">VLOOKUP(E7,[1]Liste_taxons_equiv!$A$1:$M$1455,5,0)</f>
        <v>Abra segmentum</v>
      </c>
      <c r="J7" s="0" t="s">
        <v>29</v>
      </c>
      <c r="K7" s="0" t="str">
        <f aca="false">VLOOKUP(E7,[1]Liste_taxons_equiv!$A$1:$M$1455,7,0)</f>
        <v>1</v>
      </c>
      <c r="L7" s="0" t="str">
        <f aca="false">VLOOKUP(E7,[1]Liste_taxons_equiv!$A$1:$M$1455,8,0)</f>
        <v>0</v>
      </c>
      <c r="M7" s="0" t="str">
        <f aca="false">VLOOKUP(E7,[1]Liste_taxons_equiv!$A$1:$M$1455,9,0)</f>
        <v>0</v>
      </c>
      <c r="N7" s="0" t="str">
        <f aca="false">VLOOKUP(E7,[1]Liste_taxons_equiv!$A$1:$M$1455,10,0)</f>
        <v>0</v>
      </c>
      <c r="O7" s="0" t="str">
        <f aca="false">VLOOKUP(E7,[1]Liste_taxons_equiv!$A$1:$M$1455,11,0)</f>
        <v>Non</v>
      </c>
      <c r="P7" s="0" t="s">
        <v>36</v>
      </c>
      <c r="Q7" s="0" t="n">
        <f aca="false">VLOOKUP(E7,[1]Liste_taxons_equiv!$A$1:$M$1455,13,0)</f>
        <v>23509</v>
      </c>
    </row>
    <row r="8" customFormat="false" ht="15" hidden="true" customHeight="false" outlineLevel="0" collapsed="false">
      <c r="A8" s="0" t="s">
        <v>37</v>
      </c>
      <c r="B8" s="0" t="s">
        <v>38</v>
      </c>
      <c r="C8" s="0" t="n">
        <v>141439</v>
      </c>
      <c r="D8" s="0" t="n">
        <v>5641</v>
      </c>
      <c r="E8" s="0" t="s">
        <v>37</v>
      </c>
      <c r="F8" s="0" t="str">
        <f aca="false">VLOOKUP(E8,[1]Liste_taxons_equiv!$A$1:$M$1455,2,0)</f>
        <v>Exacte</v>
      </c>
      <c r="G8" s="0" t="n">
        <f aca="false">VLOOKUP(E8,[1]Liste_taxons_equiv!$A$1:$M$1455,3,0)</f>
        <v>141439</v>
      </c>
      <c r="H8" s="0" t="n">
        <f aca="false">VLOOKUP(E8,[1]Liste_taxons_equiv!$A$1:$M$1455,4,0)</f>
        <v>141439</v>
      </c>
      <c r="I8" s="0" t="str">
        <f aca="false">VLOOKUP(E8,[1]Liste_taxons_equiv!$A$1:$M$1455,5,0)</f>
        <v>Abra tenuis</v>
      </c>
      <c r="J8" s="0" t="s">
        <v>29</v>
      </c>
      <c r="K8" s="0" t="str">
        <f aca="false">VLOOKUP(E8,[1]Liste_taxons_equiv!$A$1:$M$1455,7,0)</f>
        <v>1</v>
      </c>
      <c r="L8" s="0" t="str">
        <f aca="false">VLOOKUP(E8,[1]Liste_taxons_equiv!$A$1:$M$1455,8,0)</f>
        <v>0</v>
      </c>
      <c r="M8" s="0" t="str">
        <f aca="false">VLOOKUP(E8,[1]Liste_taxons_equiv!$A$1:$M$1455,9,0)</f>
        <v>0</v>
      </c>
      <c r="N8" s="0" t="str">
        <f aca="false">VLOOKUP(E8,[1]Liste_taxons_equiv!$A$1:$M$1455,10,0)</f>
        <v>0</v>
      </c>
      <c r="O8" s="0" t="str">
        <f aca="false">VLOOKUP(E8,[1]Liste_taxons_equiv!$A$1:$M$1455,11,0)</f>
        <v>Non</v>
      </c>
      <c r="P8" s="0" t="s">
        <v>39</v>
      </c>
      <c r="Q8" s="0" t="n">
        <f aca="false">VLOOKUP(E8,[1]Liste_taxons_equiv!$A$1:$M$1455,13,0)</f>
        <v>23493</v>
      </c>
    </row>
    <row r="9" customFormat="false" ht="15" hidden="true" customHeight="false" outlineLevel="0" collapsed="false">
      <c r="A9" s="0" t="s">
        <v>40</v>
      </c>
      <c r="B9" s="0" t="s">
        <v>41</v>
      </c>
      <c r="C9" s="0" t="n">
        <v>138992</v>
      </c>
      <c r="D9" s="0" t="n">
        <v>5598</v>
      </c>
      <c r="E9" s="0" t="s">
        <v>40</v>
      </c>
      <c r="F9" s="0" t="str">
        <f aca="false">VLOOKUP(E9,[1]Liste_taxons_equiv!$A$1:$M$1455,2,0)</f>
        <v>Exacte</v>
      </c>
      <c r="G9" s="0" t="n">
        <f aca="false">VLOOKUP(E9,[1]Liste_taxons_equiv!$A$1:$M$1455,3,0)</f>
        <v>138992</v>
      </c>
      <c r="H9" s="0" t="n">
        <f aca="false">VLOOKUP(E9,[1]Liste_taxons_equiv!$A$1:$M$1455,4,0)</f>
        <v>138992</v>
      </c>
      <c r="I9" s="0" t="str">
        <f aca="false">VLOOKUP(E9,[1]Liste_taxons_equiv!$A$1:$M$1455,5,0)</f>
        <v>Acanthocardia echinata</v>
      </c>
      <c r="J9" s="0" t="s">
        <v>29</v>
      </c>
      <c r="K9" s="0" t="str">
        <f aca="false">VLOOKUP(E9,[1]Liste_taxons_equiv!$A$1:$M$1455,7,0)</f>
        <v>1</v>
      </c>
      <c r="L9" s="0" t="str">
        <f aca="false">VLOOKUP(E9,[1]Liste_taxons_equiv!$A$1:$M$1455,8,0)</f>
        <v>0</v>
      </c>
      <c r="M9" s="0" t="str">
        <f aca="false">VLOOKUP(E9,[1]Liste_taxons_equiv!$A$1:$M$1455,9,0)</f>
        <v>0</v>
      </c>
      <c r="N9" s="0" t="str">
        <f aca="false">VLOOKUP(E9,[1]Liste_taxons_equiv!$A$1:$M$1455,10,0)</f>
        <v>0</v>
      </c>
      <c r="O9" s="0" t="str">
        <f aca="false">VLOOKUP(E9,[1]Liste_taxons_equiv!$A$1:$M$1455,11,0)</f>
        <v>Non</v>
      </c>
      <c r="P9" s="0" t="s">
        <v>42</v>
      </c>
      <c r="Q9" s="0" t="n">
        <f aca="false">VLOOKUP(E9,[1]Liste_taxons_equiv!$A$1:$M$1455,13,0)</f>
        <v>3621</v>
      </c>
    </row>
    <row r="10" customFormat="false" ht="15" hidden="true" customHeight="false" outlineLevel="0" collapsed="false">
      <c r="A10" s="0" t="s">
        <v>43</v>
      </c>
      <c r="C10" s="0" t="n">
        <v>137613</v>
      </c>
      <c r="D10" s="0" t="n">
        <v>5401</v>
      </c>
      <c r="E10" s="0" t="s">
        <v>44</v>
      </c>
      <c r="F10" s="0" t="str">
        <f aca="false">VLOOKUP(E10,[1]Liste_taxons_equiv!$A$1:$M$1455,2,0)</f>
        <v>Exacte</v>
      </c>
      <c r="G10" s="0" t="n">
        <f aca="false">VLOOKUP(E10,[1]Liste_taxons_equiv!$A$1:$M$1455,3,0)</f>
        <v>137613</v>
      </c>
      <c r="H10" s="0" t="n">
        <f aca="false">VLOOKUP(E10,[1]Liste_taxons_equiv!$A$1:$M$1455,4,0)</f>
        <v>137613</v>
      </c>
      <c r="I10" s="0" t="str">
        <f aca="false">VLOOKUP(E10,[1]Liste_taxons_equiv!$A$1:$M$1455,5,0)</f>
        <v>Acanthochitona</v>
      </c>
      <c r="J10" s="0" t="s">
        <v>29</v>
      </c>
      <c r="K10" s="0" t="str">
        <f aca="false">VLOOKUP(E10,[1]Liste_taxons_equiv!$A$1:$M$1455,7,0)</f>
        <v>1</v>
      </c>
      <c r="L10" s="0" t="str">
        <f aca="false">VLOOKUP(E10,[1]Liste_taxons_equiv!$A$1:$M$1455,8,0)</f>
        <v>0</v>
      </c>
      <c r="M10" s="0" t="str">
        <f aca="false">VLOOKUP(E10,[1]Liste_taxons_equiv!$A$1:$M$1455,9,0)</f>
        <v>0</v>
      </c>
      <c r="N10" s="0" t="str">
        <f aca="false">VLOOKUP(E10,[1]Liste_taxons_equiv!$A$1:$M$1455,10,0)</f>
        <v>0</v>
      </c>
      <c r="O10" s="0" t="str">
        <f aca="false">VLOOKUP(E10,[1]Liste_taxons_equiv!$A$1:$M$1455,11,0)</f>
        <v>Non</v>
      </c>
      <c r="P10" s="0" t="s">
        <v>45</v>
      </c>
      <c r="Q10" s="0" t="n">
        <f aca="false">VLOOKUP(E10,[1]Liste_taxons_equiv!$A$1:$M$1455,13,0)</f>
        <v>25393</v>
      </c>
    </row>
    <row r="11" customFormat="false" ht="15" hidden="true" customHeight="false" outlineLevel="0" collapsed="false">
      <c r="A11" s="0" t="s">
        <v>46</v>
      </c>
      <c r="B11" s="0" t="s">
        <v>47</v>
      </c>
      <c r="C11" s="0" t="n">
        <v>138675</v>
      </c>
      <c r="D11" s="0" t="n">
        <v>5402</v>
      </c>
      <c r="E11" s="0" t="s">
        <v>46</v>
      </c>
      <c r="F11" s="0" t="str">
        <f aca="false">VLOOKUP(E11,[1]Liste_taxons_equiv!$A$1:$M$1455,2,0)</f>
        <v>Exacte</v>
      </c>
      <c r="G11" s="0" t="n">
        <f aca="false">VLOOKUP(E11,[1]Liste_taxons_equiv!$A$1:$M$1455,3,0)</f>
        <v>138675</v>
      </c>
      <c r="H11" s="0" t="n">
        <f aca="false">VLOOKUP(E11,[1]Liste_taxons_equiv!$A$1:$M$1455,4,0)</f>
        <v>138675</v>
      </c>
      <c r="I11" s="0" t="str">
        <f aca="false">VLOOKUP(E11,[1]Liste_taxons_equiv!$A$1:$M$1455,5,0)</f>
        <v>Acanthochitona crinita</v>
      </c>
      <c r="J11" s="0" t="s">
        <v>29</v>
      </c>
      <c r="K11" s="0" t="str">
        <f aca="false">VLOOKUP(E11,[1]Liste_taxons_equiv!$A$1:$M$1455,7,0)</f>
        <v>1</v>
      </c>
      <c r="L11" s="0" t="str">
        <f aca="false">VLOOKUP(E11,[1]Liste_taxons_equiv!$A$1:$M$1455,8,0)</f>
        <v>0</v>
      </c>
      <c r="M11" s="0" t="str">
        <f aca="false">VLOOKUP(E11,[1]Liste_taxons_equiv!$A$1:$M$1455,9,0)</f>
        <v>0</v>
      </c>
      <c r="N11" s="0" t="str">
        <f aca="false">VLOOKUP(E11,[1]Liste_taxons_equiv!$A$1:$M$1455,10,0)</f>
        <v>0</v>
      </c>
      <c r="O11" s="0" t="str">
        <f aca="false">VLOOKUP(E11,[1]Liste_taxons_equiv!$A$1:$M$1455,11,0)</f>
        <v>Non</v>
      </c>
      <c r="P11" s="0" t="s">
        <v>48</v>
      </c>
      <c r="Q11" s="0" t="n">
        <f aca="false">VLOOKUP(E11,[1]Liste_taxons_equiv!$A$1:$M$1455,13,0)</f>
        <v>25440</v>
      </c>
    </row>
    <row r="12" customFormat="false" ht="15" hidden="true" customHeight="false" outlineLevel="0" collapsed="false">
      <c r="A12" s="0" t="s">
        <v>49</v>
      </c>
      <c r="B12" s="0" t="s">
        <v>50</v>
      </c>
      <c r="C12" s="0" t="n">
        <v>138677</v>
      </c>
      <c r="D12" s="0" t="n">
        <v>5403</v>
      </c>
      <c r="E12" s="0" t="s">
        <v>49</v>
      </c>
      <c r="F12" s="0" t="str">
        <f aca="false">VLOOKUP(E12,[1]Liste_taxons_equiv!$A$1:$M$1455,2,0)</f>
        <v>Exacte</v>
      </c>
      <c r="G12" s="0" t="n">
        <f aca="false">VLOOKUP(E12,[1]Liste_taxons_equiv!$A$1:$M$1455,3,0)</f>
        <v>138677</v>
      </c>
      <c r="H12" s="0" t="n">
        <f aca="false">VLOOKUP(E12,[1]Liste_taxons_equiv!$A$1:$M$1455,4,0)</f>
        <v>138677</v>
      </c>
      <c r="I12" s="0" t="str">
        <f aca="false">VLOOKUP(E12,[1]Liste_taxons_equiv!$A$1:$M$1455,5,0)</f>
        <v>Acanthochitona fascicularis</v>
      </c>
      <c r="J12" s="0" t="s">
        <v>29</v>
      </c>
      <c r="K12" s="0" t="str">
        <f aca="false">VLOOKUP(E12,[1]Liste_taxons_equiv!$A$1:$M$1455,7,0)</f>
        <v>1</v>
      </c>
      <c r="L12" s="0" t="str">
        <f aca="false">VLOOKUP(E12,[1]Liste_taxons_equiv!$A$1:$M$1455,8,0)</f>
        <v>0</v>
      </c>
      <c r="M12" s="0" t="str">
        <f aca="false">VLOOKUP(E12,[1]Liste_taxons_equiv!$A$1:$M$1455,9,0)</f>
        <v>0</v>
      </c>
      <c r="N12" s="0" t="str">
        <f aca="false">VLOOKUP(E12,[1]Liste_taxons_equiv!$A$1:$M$1455,10,0)</f>
        <v>0</v>
      </c>
      <c r="O12" s="0" t="str">
        <f aca="false">VLOOKUP(E12,[1]Liste_taxons_equiv!$A$1:$M$1455,11,0)</f>
        <v>Non</v>
      </c>
      <c r="P12" s="0" t="s">
        <v>51</v>
      </c>
      <c r="Q12" s="0" t="n">
        <f aca="false">VLOOKUP(E12,[1]Liste_taxons_equiv!$A$1:$M$1455,13,0)</f>
        <v>29194</v>
      </c>
    </row>
    <row r="13" customFormat="false" ht="15" hidden="true" customHeight="false" outlineLevel="0" collapsed="false">
      <c r="A13" s="0" t="s">
        <v>52</v>
      </c>
      <c r="B13" s="0" t="s">
        <v>53</v>
      </c>
      <c r="C13" s="0" t="n">
        <v>140627</v>
      </c>
      <c r="D13" s="0" t="n">
        <v>5526</v>
      </c>
      <c r="E13" s="0" t="s">
        <v>52</v>
      </c>
      <c r="F13" s="0" t="str">
        <f aca="false">VLOOKUP(E13,[1]Liste_taxons_equiv!$A$1:$M$1455,2,0)</f>
        <v>Exacte</v>
      </c>
      <c r="G13" s="0" t="n">
        <f aca="false">VLOOKUP(E13,[1]Liste_taxons_equiv!$A$1:$M$1455,3,0)</f>
        <v>140627</v>
      </c>
      <c r="H13" s="0" t="n">
        <f aca="false">VLOOKUP(E13,[1]Liste_taxons_equiv!$A$1:$M$1455,4,0)</f>
        <v>140627</v>
      </c>
      <c r="I13" s="0" t="str">
        <f aca="false">VLOOKUP(E13,[1]Liste_taxons_equiv!$A$1:$M$1455,5,0)</f>
        <v>Acanthodoris pilosa</v>
      </c>
      <c r="J13" s="0" t="s">
        <v>29</v>
      </c>
      <c r="K13" s="0" t="str">
        <f aca="false">VLOOKUP(E13,[1]Liste_taxons_equiv!$A$1:$M$1455,7,0)</f>
        <v>1</v>
      </c>
      <c r="L13" s="0" t="str">
        <f aca="false">VLOOKUP(E13,[1]Liste_taxons_equiv!$A$1:$M$1455,8,0)</f>
        <v>0</v>
      </c>
      <c r="M13" s="0" t="str">
        <f aca="false">VLOOKUP(E13,[1]Liste_taxons_equiv!$A$1:$M$1455,9,0)</f>
        <v>0</v>
      </c>
      <c r="N13" s="0" t="str">
        <f aca="false">VLOOKUP(E13,[1]Liste_taxons_equiv!$A$1:$M$1455,10,0)</f>
        <v>0</v>
      </c>
      <c r="O13" s="0" t="str">
        <f aca="false">VLOOKUP(E13,[1]Liste_taxons_equiv!$A$1:$M$1455,11,0)</f>
        <v>Non</v>
      </c>
      <c r="P13" s="0" t="s">
        <v>54</v>
      </c>
      <c r="Q13" s="0" t="n">
        <f aca="false">VLOOKUP(E13,[1]Liste_taxons_equiv!$A$1:$M$1455,13,0)</f>
        <v>29642</v>
      </c>
    </row>
    <row r="14" s="2" customFormat="true" ht="15" hidden="false" customHeight="false" outlineLevel="0" collapsed="false">
      <c r="A14" s="2" t="s">
        <v>55</v>
      </c>
      <c r="B14" s="2" t="s">
        <v>56</v>
      </c>
      <c r="C14" s="2" t="n">
        <v>106205</v>
      </c>
      <c r="D14" s="2" t="n">
        <v>4984</v>
      </c>
      <c r="E14" s="2" t="s">
        <v>55</v>
      </c>
      <c r="F14" s="2" t="str">
        <f aca="false">VLOOKUP(E14,[1]Liste_taxons_equiv!$A$1:$M$1455,2,0)</f>
        <v>Non trouvé</v>
      </c>
      <c r="I14" s="2" t="str">
        <f aca="false">VLOOKUP(E14,[1]Liste_taxons_equiv!$A$1:$M$1455,5,0)</f>
        <v/>
      </c>
      <c r="J14" s="3" t="s">
        <v>57</v>
      </c>
      <c r="K14" s="2" t="str">
        <f aca="false">VLOOKUP(E14,[1]Liste_taxons_equiv!$A$1:$M$1455,7,0)</f>
        <v/>
      </c>
      <c r="L14" s="2" t="str">
        <f aca="false">VLOOKUP(E14,[1]Liste_taxons_equiv!$A$1:$M$1455,8,0)</f>
        <v/>
      </c>
      <c r="M14" s="2" t="str">
        <f aca="false">VLOOKUP(E14,[1]Liste_taxons_equiv!$A$1:$M$1455,9,0)</f>
        <v/>
      </c>
      <c r="N14" s="2" t="str">
        <f aca="false">VLOOKUP(E14,[1]Liste_taxons_equiv!$A$1:$M$1455,10,0)</f>
        <v/>
      </c>
      <c r="O14" s="2" t="str">
        <f aca="false">VLOOKUP(E14,[1]Liste_taxons_equiv!$A$1:$M$1455,11,0)</f>
        <v/>
      </c>
      <c r="P14" s="3" t="n">
        <v>106205</v>
      </c>
    </row>
    <row r="15" s="2" customFormat="true" ht="15" hidden="false" customHeight="false" outlineLevel="0" collapsed="false">
      <c r="A15" s="2" t="s">
        <v>58</v>
      </c>
      <c r="B15" s="2" t="s">
        <v>59</v>
      </c>
      <c r="C15" s="2" t="n">
        <v>137397</v>
      </c>
      <c r="D15" s="2" t="n">
        <v>4963</v>
      </c>
      <c r="E15" s="2" t="s">
        <v>58</v>
      </c>
      <c r="F15" s="2" t="str">
        <f aca="false">VLOOKUP(E15,[1]Liste_taxons_equiv!$A$1:$M$1455,2,0)</f>
        <v>Non trouvé</v>
      </c>
      <c r="I15" s="2" t="str">
        <f aca="false">VLOOKUP(E15,[1]Liste_taxons_equiv!$A$1:$M$1455,5,0)</f>
        <v/>
      </c>
      <c r="J15" s="3" t="s">
        <v>57</v>
      </c>
      <c r="K15" s="2" t="str">
        <f aca="false">VLOOKUP(E15,[1]Liste_taxons_equiv!$A$1:$M$1455,7,0)</f>
        <v/>
      </c>
      <c r="L15" s="2" t="str">
        <f aca="false">VLOOKUP(E15,[1]Liste_taxons_equiv!$A$1:$M$1455,8,0)</f>
        <v/>
      </c>
      <c r="M15" s="2" t="str">
        <f aca="false">VLOOKUP(E15,[1]Liste_taxons_equiv!$A$1:$M$1455,9,0)</f>
        <v/>
      </c>
      <c r="N15" s="2" t="str">
        <f aca="false">VLOOKUP(E15,[1]Liste_taxons_equiv!$A$1:$M$1455,10,0)</f>
        <v/>
      </c>
      <c r="O15" s="2" t="str">
        <f aca="false">VLOOKUP(E15,[1]Liste_taxons_equiv!$A$1:$M$1455,11,0)</f>
        <v/>
      </c>
      <c r="P15" s="3" t="n">
        <v>137397</v>
      </c>
    </row>
    <row r="16" customFormat="false" ht="15" hidden="true" customHeight="false" outlineLevel="0" collapsed="false">
      <c r="A16" s="0" t="s">
        <v>60</v>
      </c>
      <c r="B16" s="0" t="s">
        <v>61</v>
      </c>
      <c r="C16" s="0" t="n">
        <v>107313</v>
      </c>
      <c r="D16" s="0" t="n">
        <v>5351</v>
      </c>
      <c r="E16" s="0" t="s">
        <v>60</v>
      </c>
      <c r="F16" s="0" t="str">
        <f aca="false">VLOOKUP(E16,[1]Liste_taxons_equiv!$A$1:$M$1455,2,0)</f>
        <v>Exacte</v>
      </c>
      <c r="G16" s="0" t="n">
        <f aca="false">VLOOKUP(E16,[1]Liste_taxons_equiv!$A$1:$M$1455,3,0)</f>
        <v>107313</v>
      </c>
      <c r="H16" s="0" t="n">
        <f aca="false">VLOOKUP(E16,[1]Liste_taxons_equiv!$A$1:$M$1455,4,0)</f>
        <v>107313</v>
      </c>
      <c r="I16" s="0" t="str">
        <f aca="false">VLOOKUP(E16,[1]Liste_taxons_equiv!$A$1:$M$1455,5,0)</f>
        <v>Achaeus cranchii</v>
      </c>
      <c r="J16" s="0" t="s">
        <v>29</v>
      </c>
      <c r="K16" s="0" t="str">
        <f aca="false">VLOOKUP(E16,[1]Liste_taxons_equiv!$A$1:$M$1455,7,0)</f>
        <v>1</v>
      </c>
      <c r="L16" s="0" t="str">
        <f aca="false">VLOOKUP(E16,[1]Liste_taxons_equiv!$A$1:$M$1455,8,0)</f>
        <v>0</v>
      </c>
      <c r="M16" s="0" t="str">
        <f aca="false">VLOOKUP(E16,[1]Liste_taxons_equiv!$A$1:$M$1455,9,0)</f>
        <v>0</v>
      </c>
      <c r="N16" s="0" t="str">
        <f aca="false">VLOOKUP(E16,[1]Liste_taxons_equiv!$A$1:$M$1455,10,0)</f>
        <v>0</v>
      </c>
      <c r="O16" s="0" t="str">
        <f aca="false">VLOOKUP(E16,[1]Liste_taxons_equiv!$A$1:$M$1455,11,0)</f>
        <v>Non</v>
      </c>
      <c r="P16" s="0" t="s">
        <v>62</v>
      </c>
      <c r="Q16" s="0" t="n">
        <f aca="false">VLOOKUP(E16,[1]Liste_taxons_equiv!$A$1:$M$1455,13,0)</f>
        <v>3986</v>
      </c>
    </row>
    <row r="17" customFormat="false" ht="15" hidden="true" customHeight="false" outlineLevel="0" collapsed="false">
      <c r="A17" s="0" t="s">
        <v>63</v>
      </c>
      <c r="B17" s="0" t="s">
        <v>64</v>
      </c>
      <c r="C17" s="0" t="n">
        <v>134599</v>
      </c>
      <c r="D17" s="0" t="n">
        <v>4970</v>
      </c>
      <c r="E17" s="0" t="s">
        <v>63</v>
      </c>
      <c r="F17" s="0" t="str">
        <f aca="false">VLOOKUP(E17,[1]Liste_taxons_equiv!$A$1:$M$1455,2,0)</f>
        <v>Exacte</v>
      </c>
      <c r="G17" s="0" t="n">
        <f aca="false">VLOOKUP(E17,[1]Liste_taxons_equiv!$A$1:$M$1455,3,0)</f>
        <v>134599</v>
      </c>
      <c r="H17" s="0" t="n">
        <f aca="false">VLOOKUP(E17,[1]Liste_taxons_equiv!$A$1:$M$1455,4,0)</f>
        <v>134599</v>
      </c>
      <c r="I17" s="0" t="str">
        <f aca="false">VLOOKUP(E17,[1]Liste_taxons_equiv!$A$1:$M$1455,5,0)</f>
        <v>Achelia echinata</v>
      </c>
      <c r="J17" s="0" t="s">
        <v>29</v>
      </c>
      <c r="K17" s="0" t="str">
        <f aca="false">VLOOKUP(E17,[1]Liste_taxons_equiv!$A$1:$M$1455,7,0)</f>
        <v>1</v>
      </c>
      <c r="L17" s="0" t="str">
        <f aca="false">VLOOKUP(E17,[1]Liste_taxons_equiv!$A$1:$M$1455,8,0)</f>
        <v>0</v>
      </c>
      <c r="M17" s="0" t="str">
        <f aca="false">VLOOKUP(E17,[1]Liste_taxons_equiv!$A$1:$M$1455,9,0)</f>
        <v>0</v>
      </c>
      <c r="N17" s="0" t="str">
        <f aca="false">VLOOKUP(E17,[1]Liste_taxons_equiv!$A$1:$M$1455,10,0)</f>
        <v>0</v>
      </c>
      <c r="O17" s="0" t="str">
        <f aca="false">VLOOKUP(E17,[1]Liste_taxons_equiv!$A$1:$M$1455,11,0)</f>
        <v>Non</v>
      </c>
      <c r="P17" s="0" t="s">
        <v>65</v>
      </c>
      <c r="Q17" s="0" t="n">
        <f aca="false">VLOOKUP(E17,[1]Liste_taxons_equiv!$A$1:$M$1455,13,0)</f>
        <v>29635</v>
      </c>
    </row>
    <row r="18" customFormat="false" ht="15" hidden="true" customHeight="false" outlineLevel="0" collapsed="false">
      <c r="A18" s="0" t="s">
        <v>66</v>
      </c>
      <c r="B18" s="0" t="s">
        <v>64</v>
      </c>
      <c r="C18" s="0" t="n">
        <v>150521</v>
      </c>
      <c r="D18" s="0" t="n">
        <v>4971</v>
      </c>
      <c r="E18" s="0" t="s">
        <v>66</v>
      </c>
      <c r="F18" s="0" t="str">
        <f aca="false">VLOOKUP(E18,[1]Liste_taxons_equiv!$A$1:$M$1455,2,0)</f>
        <v>Exacte</v>
      </c>
      <c r="G18" s="0" t="n">
        <f aca="false">VLOOKUP(E18,[1]Liste_taxons_equiv!$A$1:$M$1455,3,0)</f>
        <v>60006380</v>
      </c>
      <c r="H18" s="0" t="n">
        <f aca="false">VLOOKUP(E18,[1]Liste_taxons_equiv!$A$1:$M$1455,4,0)</f>
        <v>60005920</v>
      </c>
      <c r="I18" s="0" t="str">
        <f aca="false">VLOOKUP(E18,[1]Liste_taxons_equiv!$A$1:$M$1455,5,0)</f>
        <v>Achelia hispida</v>
      </c>
      <c r="J18" s="0" t="s">
        <v>67</v>
      </c>
      <c r="K18" s="0" t="str">
        <f aca="false">VLOOKUP(E18,[1]Liste_taxons_equiv!$A$1:$M$1455,7,0)</f>
        <v>1</v>
      </c>
      <c r="L18" s="0" t="str">
        <f aca="false">VLOOKUP(E18,[1]Liste_taxons_equiv!$A$1:$M$1455,8,0)</f>
        <v>0</v>
      </c>
      <c r="M18" s="0" t="str">
        <f aca="false">VLOOKUP(E18,[1]Liste_taxons_equiv!$A$1:$M$1455,9,0)</f>
        <v>0</v>
      </c>
      <c r="N18" s="0" t="str">
        <f aca="false">VLOOKUP(E18,[1]Liste_taxons_equiv!$A$1:$M$1455,10,0)</f>
        <v>0</v>
      </c>
      <c r="O18" s="0" t="str">
        <f aca="false">VLOOKUP(E18,[1]Liste_taxons_equiv!$A$1:$M$1455,11,0)</f>
        <v>Non</v>
      </c>
      <c r="P18" s="0" t="s">
        <v>68</v>
      </c>
      <c r="Q18" s="0" t="n">
        <f aca="false">VLOOKUP(E18,[1]Liste_taxons_equiv!$A$1:$M$1455,13,0)</f>
        <v>33857</v>
      </c>
    </row>
    <row r="19" s="2" customFormat="true" ht="15" hidden="false" customHeight="false" outlineLevel="0" collapsed="false">
      <c r="A19" s="2" t="s">
        <v>69</v>
      </c>
      <c r="B19" s="2" t="s">
        <v>70</v>
      </c>
      <c r="C19" s="2" t="n">
        <v>134603</v>
      </c>
      <c r="D19" s="2" t="n">
        <v>5827</v>
      </c>
      <c r="E19" s="2" t="s">
        <v>69</v>
      </c>
      <c r="F19" s="2" t="str">
        <f aca="false">VLOOKUP(E19,[1]Liste_taxons_equiv!$A$1:$M$1455,2,0)</f>
        <v>Non trouvé</v>
      </c>
      <c r="I19" s="2" t="str">
        <f aca="false">VLOOKUP(E19,[1]Liste_taxons_equiv!$A$1:$M$1455,5,0)</f>
        <v/>
      </c>
      <c r="J19" s="3" t="s">
        <v>57</v>
      </c>
      <c r="K19" s="2" t="str">
        <f aca="false">VLOOKUP(E19,[1]Liste_taxons_equiv!$A$1:$M$1455,7,0)</f>
        <v/>
      </c>
      <c r="L19" s="2" t="str">
        <f aca="false">VLOOKUP(E19,[1]Liste_taxons_equiv!$A$1:$M$1455,8,0)</f>
        <v/>
      </c>
      <c r="M19" s="2" t="str">
        <f aca="false">VLOOKUP(E19,[1]Liste_taxons_equiv!$A$1:$M$1455,9,0)</f>
        <v/>
      </c>
      <c r="N19" s="2" t="str">
        <f aca="false">VLOOKUP(E19,[1]Liste_taxons_equiv!$A$1:$M$1455,10,0)</f>
        <v/>
      </c>
      <c r="O19" s="2" t="str">
        <f aca="false">VLOOKUP(E19,[1]Liste_taxons_equiv!$A$1:$M$1455,11,0)</f>
        <v/>
      </c>
      <c r="P19" s="3" t="n">
        <v>134603</v>
      </c>
    </row>
    <row r="20" s="2" customFormat="true" ht="15" hidden="false" customHeight="false" outlineLevel="0" collapsed="false">
      <c r="A20" s="2" t="s">
        <v>71</v>
      </c>
      <c r="B20" s="2" t="s">
        <v>72</v>
      </c>
      <c r="C20" s="2" t="n">
        <v>134605</v>
      </c>
      <c r="D20" s="2" t="n">
        <v>4972</v>
      </c>
      <c r="E20" s="2" t="s">
        <v>71</v>
      </c>
      <c r="J20" s="3" t="s">
        <v>57</v>
      </c>
      <c r="P20" s="3" t="n">
        <f aca="false">C20</f>
        <v>134605</v>
      </c>
    </row>
    <row r="21" customFormat="false" ht="15" hidden="true" customHeight="false" outlineLevel="0" collapsed="false">
      <c r="A21" s="0" t="s">
        <v>73</v>
      </c>
      <c r="B21" s="0" t="s">
        <v>74</v>
      </c>
      <c r="C21" s="0" t="n">
        <v>102497</v>
      </c>
      <c r="D21" s="0" t="n">
        <v>5063</v>
      </c>
      <c r="E21" s="0" t="s">
        <v>73</v>
      </c>
      <c r="F21" s="0" t="str">
        <f aca="false">VLOOKUP(E21,[1]Liste_taxons_equiv!$A$1:$M$1455,2,0)</f>
        <v>Exacte</v>
      </c>
      <c r="G21" s="0" t="n">
        <f aca="false">VLOOKUP(E21,[1]Liste_taxons_equiv!$A$1:$M$1455,3,0)</f>
        <v>102497</v>
      </c>
      <c r="H21" s="0" t="n">
        <f aca="false">VLOOKUP(E21,[1]Liste_taxons_equiv!$A$1:$M$1455,4,0)</f>
        <v>102497</v>
      </c>
      <c r="I21" s="0" t="str">
        <f aca="false">VLOOKUP(E21,[1]Liste_taxons_equiv!$A$1:$M$1455,5,0)</f>
        <v>Acidostoma obesum</v>
      </c>
      <c r="J21" s="0" t="s">
        <v>75</v>
      </c>
      <c r="K21" s="0" t="str">
        <f aca="false">VLOOKUP(E21,[1]Liste_taxons_equiv!$A$1:$M$1455,7,0)</f>
        <v>1</v>
      </c>
      <c r="L21" s="0" t="str">
        <f aca="false">VLOOKUP(E21,[1]Liste_taxons_equiv!$A$1:$M$1455,8,0)</f>
        <v>0</v>
      </c>
      <c r="M21" s="0" t="str">
        <f aca="false">VLOOKUP(E21,[1]Liste_taxons_equiv!$A$1:$M$1455,9,0)</f>
        <v>0</v>
      </c>
      <c r="N21" s="0" t="str">
        <f aca="false">VLOOKUP(E21,[1]Liste_taxons_equiv!$A$1:$M$1455,10,0)</f>
        <v>0</v>
      </c>
      <c r="O21" s="0" t="str">
        <f aca="false">VLOOKUP(E21,[1]Liste_taxons_equiv!$A$1:$M$1455,11,0)</f>
        <v>Non</v>
      </c>
      <c r="P21" s="0" t="s">
        <v>76</v>
      </c>
      <c r="Q21" s="0" t="n">
        <f aca="false">VLOOKUP(E21,[1]Liste_taxons_equiv!$A$1:$M$1455,13,0)</f>
        <v>33858</v>
      </c>
    </row>
    <row r="22" customFormat="false" ht="15" hidden="true" customHeight="false" outlineLevel="0" collapsed="false">
      <c r="A22" s="0" t="s">
        <v>77</v>
      </c>
      <c r="B22" s="0" t="s">
        <v>78</v>
      </c>
      <c r="C22" s="0" t="n">
        <v>138680</v>
      </c>
      <c r="D22" s="0" t="n">
        <v>5469</v>
      </c>
      <c r="E22" s="0" t="s">
        <v>77</v>
      </c>
      <c r="F22" s="0" t="str">
        <f aca="false">VLOOKUP(E22,[1]Liste_taxons_equiv!$A$1:$M$1455,2,0)</f>
        <v>Exacte</v>
      </c>
      <c r="G22" s="0" t="n">
        <f aca="false">VLOOKUP(E22,[1]Liste_taxons_equiv!$A$1:$M$1455,3,0)</f>
        <v>138680</v>
      </c>
      <c r="H22" s="0" t="n">
        <f aca="false">VLOOKUP(E22,[1]Liste_taxons_equiv!$A$1:$M$1455,4,0)</f>
        <v>138680</v>
      </c>
      <c r="I22" s="0" t="str">
        <f aca="false">VLOOKUP(E22,[1]Liste_taxons_equiv!$A$1:$M$1455,5,0)</f>
        <v>Aclis gulsonae</v>
      </c>
      <c r="J22" s="0" t="s">
        <v>29</v>
      </c>
      <c r="K22" s="0" t="str">
        <f aca="false">VLOOKUP(E22,[1]Liste_taxons_equiv!$A$1:$M$1455,7,0)</f>
        <v>1</v>
      </c>
      <c r="L22" s="0" t="str">
        <f aca="false">VLOOKUP(E22,[1]Liste_taxons_equiv!$A$1:$M$1455,8,0)</f>
        <v>0</v>
      </c>
      <c r="M22" s="0" t="str">
        <f aca="false">VLOOKUP(E22,[1]Liste_taxons_equiv!$A$1:$M$1455,9,0)</f>
        <v>0</v>
      </c>
      <c r="N22" s="0" t="str">
        <f aca="false">VLOOKUP(E22,[1]Liste_taxons_equiv!$A$1:$M$1455,10,0)</f>
        <v>0</v>
      </c>
      <c r="O22" s="0" t="str">
        <f aca="false">VLOOKUP(E22,[1]Liste_taxons_equiv!$A$1:$M$1455,11,0)</f>
        <v>Non</v>
      </c>
      <c r="P22" s="0" t="s">
        <v>79</v>
      </c>
      <c r="Q22" s="0" t="n">
        <f aca="false">VLOOKUP(E22,[1]Liste_taxons_equiv!$A$1:$M$1455,13,0)</f>
        <v>29749</v>
      </c>
    </row>
    <row r="23" customFormat="false" ht="15" hidden="true" customHeight="false" outlineLevel="0" collapsed="false">
      <c r="A23" s="0" t="s">
        <v>80</v>
      </c>
      <c r="B23" s="0" t="s">
        <v>81</v>
      </c>
      <c r="C23" s="0" t="n">
        <v>236130</v>
      </c>
      <c r="D23" s="0" t="n">
        <v>5699</v>
      </c>
      <c r="E23" s="0" t="s">
        <v>80</v>
      </c>
      <c r="F23" s="0" t="str">
        <f aca="false">VLOOKUP(E23,[1]Liste_taxons_equiv!$A$1:$M$1455,2,0)</f>
        <v>Exacte</v>
      </c>
      <c r="G23" s="0" t="n">
        <f aca="false">VLOOKUP(E23,[1]Liste_taxons_equiv!$A$1:$M$1455,3,0)</f>
        <v>60001084</v>
      </c>
      <c r="H23" s="0" t="n">
        <f aca="false">VLOOKUP(E23,[1]Liste_taxons_equiv!$A$1:$M$1455,4,0)</f>
        <v>60001024</v>
      </c>
      <c r="I23" s="0" t="str">
        <f aca="false">VLOOKUP(E23,[1]Liste_taxons_equiv!$A$1:$M$1455,5,0)</f>
        <v>Acrocnida brachiata</v>
      </c>
      <c r="J23" s="0" t="s">
        <v>29</v>
      </c>
      <c r="K23" s="0" t="str">
        <f aca="false">VLOOKUP(E23,[1]Liste_taxons_equiv!$A$1:$M$1455,7,0)</f>
        <v>1</v>
      </c>
      <c r="L23" s="0" t="str">
        <f aca="false">VLOOKUP(E23,[1]Liste_taxons_equiv!$A$1:$M$1455,8,0)</f>
        <v>0</v>
      </c>
      <c r="M23" s="0" t="str">
        <f aca="false">VLOOKUP(E23,[1]Liste_taxons_equiv!$A$1:$M$1455,9,0)</f>
        <v>0</v>
      </c>
      <c r="N23" s="0" t="str">
        <f aca="false">VLOOKUP(E23,[1]Liste_taxons_equiv!$A$1:$M$1455,10,0)</f>
        <v>0</v>
      </c>
      <c r="O23" s="0" t="str">
        <f aca="false">VLOOKUP(E23,[1]Liste_taxons_equiv!$A$1:$M$1455,11,0)</f>
        <v>Non</v>
      </c>
      <c r="P23" s="0" t="s">
        <v>82</v>
      </c>
      <c r="Q23" s="0" t="n">
        <f aca="false">VLOOKUP(E23,[1]Liste_taxons_equiv!$A$1:$M$1455,13,0)</f>
        <v>25038</v>
      </c>
    </row>
    <row r="24" customFormat="false" ht="15" hidden="true" customHeight="false" outlineLevel="0" collapsed="false">
      <c r="A24" s="0" t="s">
        <v>83</v>
      </c>
      <c r="B24" s="0" t="s">
        <v>84</v>
      </c>
      <c r="C24" s="0" t="n">
        <v>412703</v>
      </c>
      <c r="D24" s="0" t="n">
        <v>5698</v>
      </c>
      <c r="E24" s="0" t="s">
        <v>83</v>
      </c>
      <c r="F24" s="0" t="str">
        <f aca="false">VLOOKUP(E24,[1]Liste_taxons_equiv!$A$1:$M$1455,2,0)</f>
        <v>Exacte</v>
      </c>
      <c r="G24" s="0" t="n">
        <f aca="false">VLOOKUP(E24,[1]Liste_taxons_equiv!$A$1:$M$1455,3,0)</f>
        <v>60011060</v>
      </c>
      <c r="H24" s="0" t="n">
        <f aca="false">VLOOKUP(E24,[1]Liste_taxons_equiv!$A$1:$M$1455,4,0)</f>
        <v>60010560</v>
      </c>
      <c r="I24" s="0" t="str">
        <f aca="false">VLOOKUP(E24,[1]Liste_taxons_equiv!$A$1:$M$1455,5,0)</f>
        <v>Acrocnida spatulispina</v>
      </c>
      <c r="J24" s="0" t="s">
        <v>29</v>
      </c>
      <c r="K24" s="0" t="str">
        <f aca="false">VLOOKUP(E24,[1]Liste_taxons_equiv!$A$1:$M$1455,7,0)</f>
        <v>1</v>
      </c>
      <c r="L24" s="0" t="str">
        <f aca="false">VLOOKUP(E24,[1]Liste_taxons_equiv!$A$1:$M$1455,8,0)</f>
        <v>0</v>
      </c>
      <c r="M24" s="0" t="str">
        <f aca="false">VLOOKUP(E24,[1]Liste_taxons_equiv!$A$1:$M$1455,9,0)</f>
        <v>0</v>
      </c>
      <c r="N24" s="0" t="str">
        <f aca="false">VLOOKUP(E24,[1]Liste_taxons_equiv!$A$1:$M$1455,10,0)</f>
        <v>0</v>
      </c>
      <c r="O24" s="0" t="str">
        <f aca="false">VLOOKUP(E24,[1]Liste_taxons_equiv!$A$1:$M$1455,11,0)</f>
        <v>Non</v>
      </c>
      <c r="P24" s="0" t="s">
        <v>85</v>
      </c>
      <c r="Q24" s="0" t="n">
        <f aca="false">VLOOKUP(E24,[1]Liste_taxons_equiv!$A$1:$M$1455,13,0)</f>
        <v>35338</v>
      </c>
    </row>
    <row r="25" customFormat="false" ht="15" hidden="true" customHeight="false" outlineLevel="0" collapsed="false">
      <c r="A25" s="0" t="s">
        <v>86</v>
      </c>
      <c r="B25" s="0" t="s">
        <v>41</v>
      </c>
      <c r="C25" s="0" t="n">
        <v>138691</v>
      </c>
      <c r="D25" s="0" t="n">
        <v>5506</v>
      </c>
      <c r="E25" s="0" t="s">
        <v>86</v>
      </c>
      <c r="F25" s="0" t="str">
        <f aca="false">VLOOKUP(E25,[1]Liste_taxons_equiv!$A$1:$M$1455,2,0)</f>
        <v>Exacte</v>
      </c>
      <c r="G25" s="0" t="n">
        <f aca="false">VLOOKUP(E25,[1]Liste_taxons_equiv!$A$1:$M$1455,3,0)</f>
        <v>138691</v>
      </c>
      <c r="H25" s="0" t="n">
        <f aca="false">VLOOKUP(E25,[1]Liste_taxons_equiv!$A$1:$M$1455,4,0)</f>
        <v>138691</v>
      </c>
      <c r="I25" s="0" t="str">
        <f aca="false">VLOOKUP(E25,[1]Liste_taxons_equiv!$A$1:$M$1455,5,0)</f>
        <v>Acteon tornatilis</v>
      </c>
      <c r="J25" s="0" t="s">
        <v>29</v>
      </c>
      <c r="K25" s="0" t="str">
        <f aca="false">VLOOKUP(E25,[1]Liste_taxons_equiv!$A$1:$M$1455,7,0)</f>
        <v>1</v>
      </c>
      <c r="L25" s="0" t="str">
        <f aca="false">VLOOKUP(E25,[1]Liste_taxons_equiv!$A$1:$M$1455,8,0)</f>
        <v>0</v>
      </c>
      <c r="M25" s="0" t="str">
        <f aca="false">VLOOKUP(E25,[1]Liste_taxons_equiv!$A$1:$M$1455,9,0)</f>
        <v>0</v>
      </c>
      <c r="N25" s="0" t="str">
        <f aca="false">VLOOKUP(E25,[1]Liste_taxons_equiv!$A$1:$M$1455,10,0)</f>
        <v>0</v>
      </c>
      <c r="O25" s="0" t="str">
        <f aca="false">VLOOKUP(E25,[1]Liste_taxons_equiv!$A$1:$M$1455,11,0)</f>
        <v>Non</v>
      </c>
      <c r="P25" s="0" t="s">
        <v>87</v>
      </c>
      <c r="Q25" s="0" t="n">
        <f aca="false">VLOOKUP(E25,[1]Liste_taxons_equiv!$A$1:$M$1455,13,0)</f>
        <v>24015</v>
      </c>
    </row>
    <row r="26" customFormat="false" ht="15" hidden="true" customHeight="false" outlineLevel="0" collapsed="false">
      <c r="A26" s="0" t="s">
        <v>88</v>
      </c>
      <c r="B26" s="0" t="s">
        <v>41</v>
      </c>
      <c r="C26" s="0" t="n">
        <v>100803</v>
      </c>
      <c r="D26" s="0" t="n">
        <v>4423</v>
      </c>
      <c r="E26" s="0" t="s">
        <v>88</v>
      </c>
      <c r="F26" s="0" t="str">
        <f aca="false">VLOOKUP(E26,[1]Liste_taxons_equiv!$A$1:$M$1455,2,0)</f>
        <v>Exacte</v>
      </c>
      <c r="G26" s="0" t="n">
        <f aca="false">VLOOKUP(E26,[1]Liste_taxons_equiv!$A$1:$M$1455,3,0)</f>
        <v>100803</v>
      </c>
      <c r="H26" s="0" t="n">
        <f aca="false">VLOOKUP(E26,[1]Liste_taxons_equiv!$A$1:$M$1455,4,0)</f>
        <v>100803</v>
      </c>
      <c r="I26" s="0" t="str">
        <f aca="false">VLOOKUP(E26,[1]Liste_taxons_equiv!$A$1:$M$1455,5,0)</f>
        <v>Actinia equina</v>
      </c>
      <c r="J26" s="0" t="s">
        <v>19</v>
      </c>
      <c r="K26" s="0" t="str">
        <f aca="false">VLOOKUP(E26,[1]Liste_taxons_equiv!$A$1:$M$1455,7,0)</f>
        <v>1</v>
      </c>
      <c r="L26" s="0" t="str">
        <f aca="false">VLOOKUP(E26,[1]Liste_taxons_equiv!$A$1:$M$1455,8,0)</f>
        <v>0</v>
      </c>
      <c r="M26" s="0" t="str">
        <f aca="false">VLOOKUP(E26,[1]Liste_taxons_equiv!$A$1:$M$1455,9,0)</f>
        <v>0</v>
      </c>
      <c r="N26" s="0" t="str">
        <f aca="false">VLOOKUP(E26,[1]Liste_taxons_equiv!$A$1:$M$1455,10,0)</f>
        <v>0</v>
      </c>
      <c r="O26" s="0" t="str">
        <f aca="false">VLOOKUP(E26,[1]Liste_taxons_equiv!$A$1:$M$1455,11,0)</f>
        <v>Non</v>
      </c>
      <c r="P26" s="0" t="s">
        <v>89</v>
      </c>
      <c r="Q26" s="0" t="n">
        <f aca="false">VLOOKUP(E26,[1]Liste_taxons_equiv!$A$1:$M$1455,13,0)</f>
        <v>25040</v>
      </c>
    </row>
    <row r="27" customFormat="false" ht="15" hidden="true" customHeight="false" outlineLevel="0" collapsed="false">
      <c r="A27" s="0" t="s">
        <v>90</v>
      </c>
      <c r="C27" s="0" t="n">
        <v>1360</v>
      </c>
      <c r="D27" s="0" t="n">
        <v>4420</v>
      </c>
      <c r="E27" s="0" t="s">
        <v>91</v>
      </c>
      <c r="F27" s="0" t="str">
        <f aca="false">VLOOKUP(E27,[1]Liste_taxons_equiv!$A$1:$M$1455,2,0)</f>
        <v>Exacte</v>
      </c>
      <c r="G27" s="0" t="n">
        <f aca="false">VLOOKUP(E27,[1]Liste_taxons_equiv!$A$1:$M$1455,3,0)</f>
        <v>1360</v>
      </c>
      <c r="H27" s="0" t="n">
        <f aca="false">VLOOKUP(E27,[1]Liste_taxons_equiv!$A$1:$M$1455,4,0)</f>
        <v>1360</v>
      </c>
      <c r="I27" s="0" t="str">
        <f aca="false">VLOOKUP(E27,[1]Liste_taxons_equiv!$A$1:$M$1455,5,0)</f>
        <v>Actiniaria</v>
      </c>
      <c r="J27" s="0" t="s">
        <v>29</v>
      </c>
      <c r="K27" s="0" t="str">
        <f aca="false">VLOOKUP(E27,[1]Liste_taxons_equiv!$A$1:$M$1455,7,0)</f>
        <v>1</v>
      </c>
      <c r="L27" s="0" t="str">
        <f aca="false">VLOOKUP(E27,[1]Liste_taxons_equiv!$A$1:$M$1455,8,0)</f>
        <v>0</v>
      </c>
      <c r="M27" s="0" t="str">
        <f aca="false">VLOOKUP(E27,[1]Liste_taxons_equiv!$A$1:$M$1455,9,0)</f>
        <v>0</v>
      </c>
      <c r="N27" s="0" t="str">
        <f aca="false">VLOOKUP(E27,[1]Liste_taxons_equiv!$A$1:$M$1455,10,0)</f>
        <v>0</v>
      </c>
      <c r="O27" s="0" t="str">
        <f aca="false">VLOOKUP(E27,[1]Liste_taxons_equiv!$A$1:$M$1455,11,0)</f>
        <v>Non</v>
      </c>
      <c r="P27" s="0" t="s">
        <v>92</v>
      </c>
      <c r="Q27" s="0" t="n">
        <f aca="false">VLOOKUP(E27,[1]Liste_taxons_equiv!$A$1:$M$1455,13,0)</f>
        <v>23258</v>
      </c>
    </row>
    <row r="28" customFormat="false" ht="15" hidden="true" customHeight="false" outlineLevel="0" collapsed="false">
      <c r="A28" s="0" t="s">
        <v>93</v>
      </c>
      <c r="C28" s="0" t="n">
        <v>1360</v>
      </c>
      <c r="D28" s="0" t="n">
        <v>4421</v>
      </c>
      <c r="E28" s="0" t="s">
        <v>91</v>
      </c>
      <c r="F28" s="0" t="str">
        <f aca="false">VLOOKUP(E28,[1]Liste_taxons_equiv!$A$1:$M$1455,2,0)</f>
        <v>Exacte</v>
      </c>
      <c r="G28" s="0" t="n">
        <f aca="false">VLOOKUP(E28,[1]Liste_taxons_equiv!$A$1:$M$1455,3,0)</f>
        <v>1360</v>
      </c>
      <c r="H28" s="0" t="n">
        <f aca="false">VLOOKUP(E28,[1]Liste_taxons_equiv!$A$1:$M$1455,4,0)</f>
        <v>1360</v>
      </c>
      <c r="I28" s="0" t="str">
        <f aca="false">VLOOKUP(E28,[1]Liste_taxons_equiv!$A$1:$M$1455,5,0)</f>
        <v>Actiniaria</v>
      </c>
      <c r="J28" s="0" t="s">
        <v>29</v>
      </c>
      <c r="K28" s="0" t="str">
        <f aca="false">VLOOKUP(E28,[1]Liste_taxons_equiv!$A$1:$M$1455,7,0)</f>
        <v>1</v>
      </c>
      <c r="L28" s="0" t="str">
        <f aca="false">VLOOKUP(E28,[1]Liste_taxons_equiv!$A$1:$M$1455,8,0)</f>
        <v>0</v>
      </c>
      <c r="M28" s="0" t="str">
        <f aca="false">VLOOKUP(E28,[1]Liste_taxons_equiv!$A$1:$M$1455,9,0)</f>
        <v>0</v>
      </c>
      <c r="N28" s="0" t="str">
        <f aca="false">VLOOKUP(E28,[1]Liste_taxons_equiv!$A$1:$M$1455,10,0)</f>
        <v>0</v>
      </c>
      <c r="O28" s="0" t="str">
        <f aca="false">VLOOKUP(E28,[1]Liste_taxons_equiv!$A$1:$M$1455,11,0)</f>
        <v>Non</v>
      </c>
      <c r="P28" s="0" t="s">
        <v>92</v>
      </c>
      <c r="Q28" s="0" t="n">
        <f aca="false">VLOOKUP(E28,[1]Liste_taxons_equiv!$A$1:$M$1455,13,0)</f>
        <v>23258</v>
      </c>
    </row>
    <row r="29" customFormat="false" ht="15" hidden="true" customHeight="false" outlineLevel="0" collapsed="false">
      <c r="A29" s="0" t="s">
        <v>94</v>
      </c>
      <c r="C29" s="0" t="n">
        <v>100653</v>
      </c>
      <c r="D29" s="0" t="n">
        <v>4422</v>
      </c>
      <c r="E29" s="0" t="s">
        <v>95</v>
      </c>
      <c r="F29" s="0" t="str">
        <f aca="false">VLOOKUP(E29,[1]Liste_taxons_equiv!$A$1:$M$1455,2,0)</f>
        <v>Exacte</v>
      </c>
      <c r="G29" s="0" t="n">
        <f aca="false">VLOOKUP(E29,[1]Liste_taxons_equiv!$A$1:$M$1455,3,0)</f>
        <v>100653</v>
      </c>
      <c r="H29" s="0" t="n">
        <f aca="false">VLOOKUP(E29,[1]Liste_taxons_equiv!$A$1:$M$1455,4,0)</f>
        <v>100653</v>
      </c>
      <c r="I29" s="0" t="str">
        <f aca="false">VLOOKUP(E29,[1]Liste_taxons_equiv!$A$1:$M$1455,5,0)</f>
        <v>Actiniidae</v>
      </c>
      <c r="J29" s="0" t="s">
        <v>29</v>
      </c>
      <c r="K29" s="0" t="str">
        <f aca="false">VLOOKUP(E29,[1]Liste_taxons_equiv!$A$1:$M$1455,7,0)</f>
        <v>1</v>
      </c>
      <c r="L29" s="0" t="str">
        <f aca="false">VLOOKUP(E29,[1]Liste_taxons_equiv!$A$1:$M$1455,8,0)</f>
        <v>0</v>
      </c>
      <c r="M29" s="0" t="str">
        <f aca="false">VLOOKUP(E29,[1]Liste_taxons_equiv!$A$1:$M$1455,9,0)</f>
        <v>0</v>
      </c>
      <c r="N29" s="0" t="str">
        <f aca="false">VLOOKUP(E29,[1]Liste_taxons_equiv!$A$1:$M$1455,10,0)</f>
        <v>0</v>
      </c>
      <c r="O29" s="0" t="str">
        <f aca="false">VLOOKUP(E29,[1]Liste_taxons_equiv!$A$1:$M$1455,11,0)</f>
        <v>Non</v>
      </c>
      <c r="P29" s="0" t="s">
        <v>96</v>
      </c>
      <c r="Q29" s="0" t="n">
        <f aca="false">VLOOKUP(E29,[1]Liste_taxons_equiv!$A$1:$M$1455,13,0)</f>
        <v>23982</v>
      </c>
    </row>
    <row r="30" customFormat="false" ht="15" hidden="true" customHeight="false" outlineLevel="0" collapsed="false">
      <c r="A30" s="0" t="s">
        <v>97</v>
      </c>
      <c r="B30" s="0" t="s">
        <v>98</v>
      </c>
      <c r="C30" s="0" t="n">
        <v>100931</v>
      </c>
      <c r="D30" s="0" t="n">
        <v>4435</v>
      </c>
      <c r="E30" s="0" t="s">
        <v>97</v>
      </c>
      <c r="F30" s="0" t="str">
        <f aca="false">VLOOKUP(E30,[1]Liste_taxons_equiv!$A$1:$M$1455,2,0)</f>
        <v>Exacte</v>
      </c>
      <c r="G30" s="0" t="n">
        <f aca="false">VLOOKUP(E30,[1]Liste_taxons_equiv!$A$1:$M$1455,3,0)</f>
        <v>100931</v>
      </c>
      <c r="H30" s="0" t="n">
        <f aca="false">VLOOKUP(E30,[1]Liste_taxons_equiv!$A$1:$M$1455,4,0)</f>
        <v>100931</v>
      </c>
      <c r="I30" s="0" t="str">
        <f aca="false">VLOOKUP(E30,[1]Liste_taxons_equiv!$A$1:$M$1455,5,0)</f>
        <v>Adamsia carciniopados</v>
      </c>
      <c r="J30" s="0" t="s">
        <v>67</v>
      </c>
      <c r="K30" s="0" t="str">
        <f aca="false">VLOOKUP(E30,[1]Liste_taxons_equiv!$A$1:$M$1455,7,0)</f>
        <v>1</v>
      </c>
      <c r="L30" s="0" t="str">
        <f aca="false">VLOOKUP(E30,[1]Liste_taxons_equiv!$A$1:$M$1455,8,0)</f>
        <v>0</v>
      </c>
      <c r="M30" s="0" t="str">
        <f aca="false">VLOOKUP(E30,[1]Liste_taxons_equiv!$A$1:$M$1455,9,0)</f>
        <v>0</v>
      </c>
      <c r="N30" s="0" t="str">
        <f aca="false">VLOOKUP(E30,[1]Liste_taxons_equiv!$A$1:$M$1455,10,0)</f>
        <v>0</v>
      </c>
      <c r="O30" s="0" t="str">
        <f aca="false">VLOOKUP(E30,[1]Liste_taxons_equiv!$A$1:$M$1455,11,0)</f>
        <v>Non</v>
      </c>
      <c r="P30" s="0" t="s">
        <v>99</v>
      </c>
      <c r="Q30" s="0" t="n">
        <f aca="false">VLOOKUP(E30,[1]Liste_taxons_equiv!$A$1:$M$1455,13,0)</f>
        <v>29467</v>
      </c>
    </row>
    <row r="31" s="2" customFormat="true" ht="15" hidden="false" customHeight="false" outlineLevel="0" collapsed="false">
      <c r="A31" s="2" t="s">
        <v>100</v>
      </c>
      <c r="B31" s="2" t="s">
        <v>101</v>
      </c>
      <c r="C31" s="2" t="n">
        <v>101820</v>
      </c>
      <c r="D31" s="2" t="n">
        <v>5202</v>
      </c>
      <c r="E31" s="2" t="s">
        <v>100</v>
      </c>
      <c r="F31" s="2" t="str">
        <f aca="false">VLOOKUP(E31,[1]Liste_taxons_equiv!$A$1:$M$1455,2,0)</f>
        <v>Non trouvé</v>
      </c>
      <c r="I31" s="2" t="str">
        <f aca="false">VLOOKUP(E31,[1]Liste_taxons_equiv!$A$1:$M$1455,5,0)</f>
        <v/>
      </c>
      <c r="J31" s="3" t="s">
        <v>57</v>
      </c>
      <c r="K31" s="2" t="str">
        <f aca="false">VLOOKUP(E31,[1]Liste_taxons_equiv!$A$1:$M$1455,7,0)</f>
        <v/>
      </c>
      <c r="L31" s="2" t="str">
        <f aca="false">VLOOKUP(E31,[1]Liste_taxons_equiv!$A$1:$M$1455,8,0)</f>
        <v/>
      </c>
      <c r="M31" s="2" t="str">
        <f aca="false">VLOOKUP(E31,[1]Liste_taxons_equiv!$A$1:$M$1455,9,0)</f>
        <v/>
      </c>
      <c r="N31" s="2" t="str">
        <f aca="false">VLOOKUP(E31,[1]Liste_taxons_equiv!$A$1:$M$1455,10,0)</f>
        <v/>
      </c>
      <c r="O31" s="2" t="str">
        <f aca="false">VLOOKUP(E31,[1]Liste_taxons_equiv!$A$1:$M$1455,11,0)</f>
        <v/>
      </c>
      <c r="P31" s="3" t="n">
        <v>101820</v>
      </c>
    </row>
    <row r="32" customFormat="false" ht="15" hidden="true" customHeight="false" outlineLevel="0" collapsed="false">
      <c r="A32" s="0" t="s">
        <v>102</v>
      </c>
      <c r="B32" s="0" t="s">
        <v>41</v>
      </c>
      <c r="C32" s="0" t="n">
        <v>140687</v>
      </c>
      <c r="D32" s="0" t="n">
        <v>5571</v>
      </c>
      <c r="E32" s="0" t="s">
        <v>102</v>
      </c>
      <c r="F32" s="0" t="str">
        <f aca="false">VLOOKUP(E32,[1]Liste_taxons_equiv!$A$1:$M$1455,2,0)</f>
        <v>Exacte</v>
      </c>
      <c r="G32" s="0" t="n">
        <f aca="false">VLOOKUP(E32,[1]Liste_taxons_equiv!$A$1:$M$1455,3,0)</f>
        <v>140687</v>
      </c>
      <c r="H32" s="0" t="n">
        <f aca="false">VLOOKUP(E32,[1]Liste_taxons_equiv!$A$1:$M$1455,4,0)</f>
        <v>140687</v>
      </c>
      <c r="I32" s="0" t="str">
        <f aca="false">VLOOKUP(E32,[1]Liste_taxons_equiv!$A$1:$M$1455,5,0)</f>
        <v>Aequipecten opercularis</v>
      </c>
      <c r="J32" s="0" t="s">
        <v>29</v>
      </c>
      <c r="K32" s="0" t="str">
        <f aca="false">VLOOKUP(E32,[1]Liste_taxons_equiv!$A$1:$M$1455,7,0)</f>
        <v>1</v>
      </c>
      <c r="L32" s="0" t="str">
        <f aca="false">VLOOKUP(E32,[1]Liste_taxons_equiv!$A$1:$M$1455,8,0)</f>
        <v>0</v>
      </c>
      <c r="M32" s="0" t="str">
        <f aca="false">VLOOKUP(E32,[1]Liste_taxons_equiv!$A$1:$M$1455,9,0)</f>
        <v>0</v>
      </c>
      <c r="N32" s="0" t="str">
        <f aca="false">VLOOKUP(E32,[1]Liste_taxons_equiv!$A$1:$M$1455,10,0)</f>
        <v>0</v>
      </c>
      <c r="O32" s="0" t="str">
        <f aca="false">VLOOKUP(E32,[1]Liste_taxons_equiv!$A$1:$M$1455,11,0)</f>
        <v>Non</v>
      </c>
      <c r="P32" s="0" t="s">
        <v>103</v>
      </c>
      <c r="Q32" s="0" t="n">
        <f aca="false">VLOOKUP(E32,[1]Liste_taxons_equiv!$A$1:$M$1455,13,0)</f>
        <v>4560</v>
      </c>
    </row>
    <row r="33" customFormat="false" ht="15" hidden="true" customHeight="false" outlineLevel="0" collapsed="false">
      <c r="A33" s="0" t="s">
        <v>104</v>
      </c>
      <c r="B33" s="0" t="s">
        <v>105</v>
      </c>
      <c r="C33" s="0" t="n">
        <v>138734</v>
      </c>
      <c r="D33" s="0" t="n">
        <v>5515</v>
      </c>
      <c r="E33" s="0" t="s">
        <v>104</v>
      </c>
      <c r="F33" s="0" t="str">
        <f aca="false">VLOOKUP(E33,[1]Liste_taxons_equiv!$A$1:$M$1455,2,0)</f>
        <v>Exacte</v>
      </c>
      <c r="G33" s="0" t="n">
        <f aca="false">VLOOKUP(E33,[1]Liste_taxons_equiv!$A$1:$M$1455,3,0)</f>
        <v>138734</v>
      </c>
      <c r="H33" s="0" t="n">
        <f aca="false">VLOOKUP(E33,[1]Liste_taxons_equiv!$A$1:$M$1455,4,0)</f>
        <v>138734</v>
      </c>
      <c r="I33" s="0" t="str">
        <f aca="false">VLOOKUP(E33,[1]Liste_taxons_equiv!$A$1:$M$1455,5,0)</f>
        <v>Akera bullata</v>
      </c>
      <c r="J33" s="0" t="s">
        <v>29</v>
      </c>
      <c r="K33" s="0" t="str">
        <f aca="false">VLOOKUP(E33,[1]Liste_taxons_equiv!$A$1:$M$1455,7,0)</f>
        <v>1</v>
      </c>
      <c r="L33" s="0" t="str">
        <f aca="false">VLOOKUP(E33,[1]Liste_taxons_equiv!$A$1:$M$1455,8,0)</f>
        <v>0</v>
      </c>
      <c r="M33" s="0" t="str">
        <f aca="false">VLOOKUP(E33,[1]Liste_taxons_equiv!$A$1:$M$1455,9,0)</f>
        <v>0</v>
      </c>
      <c r="N33" s="0" t="str">
        <f aca="false">VLOOKUP(E33,[1]Liste_taxons_equiv!$A$1:$M$1455,10,0)</f>
        <v>0</v>
      </c>
      <c r="O33" s="0" t="str">
        <f aca="false">VLOOKUP(E33,[1]Liste_taxons_equiv!$A$1:$M$1455,11,0)</f>
        <v>Non</v>
      </c>
      <c r="P33" s="0" t="s">
        <v>106</v>
      </c>
      <c r="Q33" s="0" t="n">
        <f aca="false">VLOOKUP(E33,[1]Liste_taxons_equiv!$A$1:$M$1455,13,0)</f>
        <v>24017</v>
      </c>
    </row>
    <row r="34" customFormat="false" ht="15" hidden="true" customHeight="false" outlineLevel="0" collapsed="false">
      <c r="A34" s="0" t="s">
        <v>107</v>
      </c>
      <c r="B34" s="0" t="s">
        <v>108</v>
      </c>
      <c r="C34" s="0" t="n">
        <v>130722</v>
      </c>
      <c r="D34" s="0" t="n">
        <v>4484</v>
      </c>
      <c r="E34" s="0" t="s">
        <v>107</v>
      </c>
      <c r="F34" s="0" t="str">
        <f aca="false">VLOOKUP(E34,[1]Liste_taxons_equiv!$A$1:$M$1455,2,0)</f>
        <v>Exacte</v>
      </c>
      <c r="G34" s="0" t="n">
        <f aca="false">VLOOKUP(E34,[1]Liste_taxons_equiv!$A$1:$M$1455,3,0)</f>
        <v>130722</v>
      </c>
      <c r="H34" s="0" t="n">
        <f aca="false">VLOOKUP(E34,[1]Liste_taxons_equiv!$A$1:$M$1455,4,0)</f>
        <v>130722</v>
      </c>
      <c r="I34" s="0" t="str">
        <f aca="false">VLOOKUP(E34,[1]Liste_taxons_equiv!$A$1:$M$1455,5,0)</f>
        <v>Alentia gelatinosa</v>
      </c>
      <c r="J34" s="0" t="s">
        <v>29</v>
      </c>
      <c r="K34" s="0" t="str">
        <f aca="false">VLOOKUP(E34,[1]Liste_taxons_equiv!$A$1:$M$1455,7,0)</f>
        <v>1</v>
      </c>
      <c r="L34" s="0" t="str">
        <f aca="false">VLOOKUP(E34,[1]Liste_taxons_equiv!$A$1:$M$1455,8,0)</f>
        <v>0</v>
      </c>
      <c r="M34" s="0" t="str">
        <f aca="false">VLOOKUP(E34,[1]Liste_taxons_equiv!$A$1:$M$1455,9,0)</f>
        <v>0</v>
      </c>
      <c r="N34" s="0" t="str">
        <f aca="false">VLOOKUP(E34,[1]Liste_taxons_equiv!$A$1:$M$1455,10,0)</f>
        <v>0</v>
      </c>
      <c r="O34" s="0" t="str">
        <f aca="false">VLOOKUP(E34,[1]Liste_taxons_equiv!$A$1:$M$1455,11,0)</f>
        <v>Non</v>
      </c>
      <c r="P34" s="0" t="s">
        <v>109</v>
      </c>
      <c r="Q34" s="0" t="n">
        <f aca="false">VLOOKUP(E34,[1]Liste_taxons_equiv!$A$1:$M$1455,13,0)</f>
        <v>29633</v>
      </c>
    </row>
    <row r="35" customFormat="false" ht="15" hidden="true" customHeight="false" outlineLevel="0" collapsed="false">
      <c r="A35" s="0" t="s">
        <v>110</v>
      </c>
      <c r="B35" s="0" t="s">
        <v>108</v>
      </c>
      <c r="C35" s="0" t="n">
        <v>234851</v>
      </c>
      <c r="D35" s="0" t="n">
        <v>5841</v>
      </c>
      <c r="E35" s="0" t="s">
        <v>110</v>
      </c>
      <c r="F35" s="0" t="str">
        <f aca="false">VLOOKUP(E35,[1]Liste_taxons_equiv!$A$1:$M$1455,2,0)</f>
        <v>Exacte</v>
      </c>
      <c r="G35" s="0" t="n">
        <f aca="false">VLOOKUP(E35,[1]Liste_taxons_equiv!$A$1:$M$1455,3,0)</f>
        <v>60002742</v>
      </c>
      <c r="H35" s="0" t="n">
        <f aca="false">VLOOKUP(E35,[1]Liste_taxons_equiv!$A$1:$M$1455,4,0)</f>
        <v>60002609</v>
      </c>
      <c r="I35" s="0" t="str">
        <f aca="false">VLOOKUP(E35,[1]Liste_taxons_equiv!$A$1:$M$1455,5,0)</f>
        <v>Alitta virens</v>
      </c>
      <c r="J35" s="0" t="s">
        <v>29</v>
      </c>
      <c r="K35" s="0" t="str">
        <f aca="false">VLOOKUP(E35,[1]Liste_taxons_equiv!$A$1:$M$1455,7,0)</f>
        <v>1</v>
      </c>
      <c r="L35" s="0" t="str">
        <f aca="false">VLOOKUP(E35,[1]Liste_taxons_equiv!$A$1:$M$1455,8,0)</f>
        <v>0</v>
      </c>
      <c r="M35" s="0" t="str">
        <f aca="false">VLOOKUP(E35,[1]Liste_taxons_equiv!$A$1:$M$1455,9,0)</f>
        <v>0</v>
      </c>
      <c r="N35" s="0" t="str">
        <f aca="false">VLOOKUP(E35,[1]Liste_taxons_equiv!$A$1:$M$1455,10,0)</f>
        <v>0</v>
      </c>
      <c r="O35" s="0" t="str">
        <f aca="false">VLOOKUP(E35,[1]Liste_taxons_equiv!$A$1:$M$1455,11,0)</f>
        <v>Non</v>
      </c>
      <c r="P35" s="0" t="s">
        <v>111</v>
      </c>
      <c r="Q35" s="0" t="n">
        <f aca="false">VLOOKUP(E35,[1]Liste_taxons_equiv!$A$1:$M$1455,13,0)</f>
        <v>24367</v>
      </c>
    </row>
    <row r="36" customFormat="false" ht="15" hidden="true" customHeight="false" outlineLevel="0" collapsed="false">
      <c r="A36" s="0" t="s">
        <v>112</v>
      </c>
      <c r="B36" s="0" t="s">
        <v>113</v>
      </c>
      <c r="C36" s="0" t="n">
        <v>107479</v>
      </c>
      <c r="D36" s="0" t="n">
        <v>5293</v>
      </c>
      <c r="E36" s="0" t="s">
        <v>112</v>
      </c>
      <c r="F36" s="0" t="str">
        <f aca="false">VLOOKUP(E36,[1]Liste_taxons_equiv!$A$1:$M$1455,2,0)</f>
        <v>Exacte</v>
      </c>
      <c r="G36" s="0" t="n">
        <f aca="false">VLOOKUP(E36,[1]Liste_taxons_equiv!$A$1:$M$1455,3,0)</f>
        <v>107479</v>
      </c>
      <c r="H36" s="0" t="n">
        <f aca="false">VLOOKUP(E36,[1]Liste_taxons_equiv!$A$1:$M$1455,4,0)</f>
        <v>107479</v>
      </c>
      <c r="I36" s="0" t="str">
        <f aca="false">VLOOKUP(E36,[1]Liste_taxons_equiv!$A$1:$M$1455,5,0)</f>
        <v>Alpheus macrocheles</v>
      </c>
      <c r="J36" s="0" t="s">
        <v>29</v>
      </c>
      <c r="K36" s="0" t="str">
        <f aca="false">VLOOKUP(E36,[1]Liste_taxons_equiv!$A$1:$M$1455,7,0)</f>
        <v>1</v>
      </c>
      <c r="L36" s="0" t="str">
        <f aca="false">VLOOKUP(E36,[1]Liste_taxons_equiv!$A$1:$M$1455,8,0)</f>
        <v>0</v>
      </c>
      <c r="M36" s="0" t="str">
        <f aca="false">VLOOKUP(E36,[1]Liste_taxons_equiv!$A$1:$M$1455,9,0)</f>
        <v>0</v>
      </c>
      <c r="N36" s="0" t="str">
        <f aca="false">VLOOKUP(E36,[1]Liste_taxons_equiv!$A$1:$M$1455,10,0)</f>
        <v>0</v>
      </c>
      <c r="O36" s="0" t="str">
        <f aca="false">VLOOKUP(E36,[1]Liste_taxons_equiv!$A$1:$M$1455,11,0)</f>
        <v>Non</v>
      </c>
      <c r="P36" s="0" t="s">
        <v>114</v>
      </c>
      <c r="Q36" s="0" t="n">
        <f aca="false">VLOOKUP(E36,[1]Liste_taxons_equiv!$A$1:$M$1455,13,0)</f>
        <v>3831</v>
      </c>
    </row>
    <row r="37" customFormat="false" ht="15" hidden="true" customHeight="false" outlineLevel="0" collapsed="false">
      <c r="A37" s="0" t="s">
        <v>115</v>
      </c>
      <c r="B37" s="0" t="s">
        <v>116</v>
      </c>
      <c r="C37" s="0" t="n">
        <v>416615</v>
      </c>
      <c r="D37" s="0" t="n">
        <v>5447</v>
      </c>
      <c r="E37" s="0" t="s">
        <v>115</v>
      </c>
      <c r="F37" s="0" t="str">
        <f aca="false">VLOOKUP(E37,[1]Liste_taxons_equiv!$A$1:$M$1455,2,0)</f>
        <v>Exacte</v>
      </c>
      <c r="G37" s="0" t="n">
        <f aca="false">VLOOKUP(E37,[1]Liste_taxons_equiv!$A$1:$M$1455,3,0)</f>
        <v>60003420</v>
      </c>
      <c r="H37" s="0" t="n">
        <f aca="false">VLOOKUP(E37,[1]Liste_taxons_equiv!$A$1:$M$1455,4,0)</f>
        <v>60003180</v>
      </c>
      <c r="I37" s="0" t="str">
        <f aca="false">VLOOKUP(E37,[1]Liste_taxons_equiv!$A$1:$M$1455,5,0)</f>
        <v>Alvania beanii</v>
      </c>
      <c r="J37" s="0" t="s">
        <v>29</v>
      </c>
      <c r="K37" s="0" t="str">
        <f aca="false">VLOOKUP(E37,[1]Liste_taxons_equiv!$A$1:$M$1455,7,0)</f>
        <v>1</v>
      </c>
      <c r="L37" s="0" t="str">
        <f aca="false">VLOOKUP(E37,[1]Liste_taxons_equiv!$A$1:$M$1455,8,0)</f>
        <v>0</v>
      </c>
      <c r="M37" s="0" t="str">
        <f aca="false">VLOOKUP(E37,[1]Liste_taxons_equiv!$A$1:$M$1455,9,0)</f>
        <v>0</v>
      </c>
      <c r="N37" s="0" t="str">
        <f aca="false">VLOOKUP(E37,[1]Liste_taxons_equiv!$A$1:$M$1455,10,0)</f>
        <v>0</v>
      </c>
      <c r="O37" s="0" t="str">
        <f aca="false">VLOOKUP(E37,[1]Liste_taxons_equiv!$A$1:$M$1455,11,0)</f>
        <v>Non</v>
      </c>
      <c r="P37" s="0" t="s">
        <v>117</v>
      </c>
      <c r="Q37" s="0" t="n">
        <f aca="false">VLOOKUP(E37,[1]Liste_taxons_equiv!$A$1:$M$1455,13,0)</f>
        <v>29639</v>
      </c>
    </row>
    <row r="38" s="2" customFormat="true" ht="15" hidden="false" customHeight="false" outlineLevel="0" collapsed="false">
      <c r="A38" s="2" t="s">
        <v>118</v>
      </c>
      <c r="B38" s="2" t="s">
        <v>119</v>
      </c>
      <c r="C38" s="2" t="n">
        <v>141165</v>
      </c>
      <c r="D38" s="2" t="n">
        <v>5448</v>
      </c>
      <c r="E38" s="2" t="s">
        <v>118</v>
      </c>
      <c r="F38" s="2" t="str">
        <f aca="false">VLOOKUP(E38,[1]Liste_taxons_equiv!$A$1:$M$1455,2,0)</f>
        <v>Non trouvé</v>
      </c>
      <c r="I38" s="2" t="str">
        <f aca="false">VLOOKUP(E38,[1]Liste_taxons_equiv!$A$1:$M$1455,5,0)</f>
        <v/>
      </c>
      <c r="J38" s="3" t="s">
        <v>57</v>
      </c>
      <c r="K38" s="2" t="str">
        <f aca="false">VLOOKUP(E38,[1]Liste_taxons_equiv!$A$1:$M$1455,7,0)</f>
        <v/>
      </c>
      <c r="L38" s="2" t="str">
        <f aca="false">VLOOKUP(E38,[1]Liste_taxons_equiv!$A$1:$M$1455,8,0)</f>
        <v/>
      </c>
      <c r="M38" s="2" t="str">
        <f aca="false">VLOOKUP(E38,[1]Liste_taxons_equiv!$A$1:$M$1455,9,0)</f>
        <v/>
      </c>
      <c r="N38" s="2" t="str">
        <f aca="false">VLOOKUP(E38,[1]Liste_taxons_equiv!$A$1:$M$1455,10,0)</f>
        <v/>
      </c>
      <c r="O38" s="2" t="str">
        <f aca="false">VLOOKUP(E38,[1]Liste_taxons_equiv!$A$1:$M$1455,11,0)</f>
        <v/>
      </c>
      <c r="P38" s="3" t="n">
        <v>141165</v>
      </c>
    </row>
    <row r="39" customFormat="false" ht="15" hidden="true" customHeight="false" outlineLevel="0" collapsed="false">
      <c r="A39" s="0" t="s">
        <v>120</v>
      </c>
      <c r="B39" s="0" t="s">
        <v>38</v>
      </c>
      <c r="C39" s="0" t="n">
        <v>141230</v>
      </c>
      <c r="D39" s="0" t="n">
        <v>5449</v>
      </c>
      <c r="E39" s="0" t="s">
        <v>120</v>
      </c>
      <c r="F39" s="0" t="str">
        <f aca="false">VLOOKUP(E39,[1]Liste_taxons_equiv!$A$1:$M$1455,2,0)</f>
        <v>Exacte</v>
      </c>
      <c r="G39" s="0" t="n">
        <f aca="false">VLOOKUP(E39,[1]Liste_taxons_equiv!$A$1:$M$1455,3,0)</f>
        <v>141230</v>
      </c>
      <c r="H39" s="0" t="n">
        <f aca="false">VLOOKUP(E39,[1]Liste_taxons_equiv!$A$1:$M$1455,4,0)</f>
        <v>141230</v>
      </c>
      <c r="I39" s="0" t="str">
        <f aca="false">VLOOKUP(E39,[1]Liste_taxons_equiv!$A$1:$M$1455,5,0)</f>
        <v>Alvania punctura</v>
      </c>
      <c r="J39" s="0" t="s">
        <v>29</v>
      </c>
      <c r="K39" s="0" t="str">
        <f aca="false">VLOOKUP(E39,[1]Liste_taxons_equiv!$A$1:$M$1455,7,0)</f>
        <v>1</v>
      </c>
      <c r="L39" s="0" t="str">
        <f aca="false">VLOOKUP(E39,[1]Liste_taxons_equiv!$A$1:$M$1455,8,0)</f>
        <v>0</v>
      </c>
      <c r="M39" s="0" t="str">
        <f aca="false">VLOOKUP(E39,[1]Liste_taxons_equiv!$A$1:$M$1455,9,0)</f>
        <v>0</v>
      </c>
      <c r="N39" s="0" t="str">
        <f aca="false">VLOOKUP(E39,[1]Liste_taxons_equiv!$A$1:$M$1455,10,0)</f>
        <v>0</v>
      </c>
      <c r="O39" s="0" t="str">
        <f aca="false">VLOOKUP(E39,[1]Liste_taxons_equiv!$A$1:$M$1455,11,0)</f>
        <v>Non</v>
      </c>
      <c r="P39" s="0" t="s">
        <v>121</v>
      </c>
      <c r="Q39" s="0" t="n">
        <f aca="false">VLOOKUP(E39,[1]Liste_taxons_equiv!$A$1:$M$1455,13,0)</f>
        <v>35311</v>
      </c>
    </row>
    <row r="40" customFormat="false" ht="15" hidden="true" customHeight="false" outlineLevel="0" collapsed="false">
      <c r="A40" s="0" t="s">
        <v>122</v>
      </c>
      <c r="B40" s="0" t="s">
        <v>123</v>
      </c>
      <c r="C40" s="0" t="n">
        <v>131471</v>
      </c>
      <c r="D40" s="0" t="n">
        <v>4921</v>
      </c>
      <c r="E40" s="0" t="s">
        <v>122</v>
      </c>
      <c r="F40" s="0" t="str">
        <f aca="false">VLOOKUP(E40,[1]Liste_taxons_equiv!$A$1:$M$1455,2,0)</f>
        <v>Exacte</v>
      </c>
      <c r="G40" s="0" t="n">
        <f aca="false">VLOOKUP(E40,[1]Liste_taxons_equiv!$A$1:$M$1455,3,0)</f>
        <v>131471</v>
      </c>
      <c r="H40" s="0" t="n">
        <f aca="false">VLOOKUP(E40,[1]Liste_taxons_equiv!$A$1:$M$1455,4,0)</f>
        <v>131471</v>
      </c>
      <c r="I40" s="0" t="str">
        <f aca="false">VLOOKUP(E40,[1]Liste_taxons_equiv!$A$1:$M$1455,5,0)</f>
        <v>Amaeana trilobata</v>
      </c>
      <c r="J40" s="0" t="s">
        <v>29</v>
      </c>
      <c r="K40" s="0" t="str">
        <f aca="false">VLOOKUP(E40,[1]Liste_taxons_equiv!$A$1:$M$1455,7,0)</f>
        <v>1</v>
      </c>
      <c r="L40" s="0" t="str">
        <f aca="false">VLOOKUP(E40,[1]Liste_taxons_equiv!$A$1:$M$1455,8,0)</f>
        <v>0</v>
      </c>
      <c r="M40" s="0" t="str">
        <f aca="false">VLOOKUP(E40,[1]Liste_taxons_equiv!$A$1:$M$1455,9,0)</f>
        <v>0</v>
      </c>
      <c r="N40" s="0" t="str">
        <f aca="false">VLOOKUP(E40,[1]Liste_taxons_equiv!$A$1:$M$1455,10,0)</f>
        <v>0</v>
      </c>
      <c r="O40" s="0" t="str">
        <f aca="false">VLOOKUP(E40,[1]Liste_taxons_equiv!$A$1:$M$1455,11,0)</f>
        <v>Non</v>
      </c>
      <c r="P40" s="0" t="s">
        <v>124</v>
      </c>
      <c r="Q40" s="0" t="n">
        <f aca="false">VLOOKUP(E40,[1]Liste_taxons_equiv!$A$1:$M$1455,13,0)</f>
        <v>23985</v>
      </c>
    </row>
    <row r="41" customFormat="false" ht="15" hidden="true" customHeight="false" outlineLevel="0" collapsed="false">
      <c r="A41" s="0" t="s">
        <v>125</v>
      </c>
      <c r="B41" s="0" t="s">
        <v>126</v>
      </c>
      <c r="C41" s="0" t="n">
        <v>129645</v>
      </c>
      <c r="D41" s="0" t="n">
        <v>4632</v>
      </c>
      <c r="E41" s="0" t="s">
        <v>127</v>
      </c>
      <c r="F41" s="0" t="str">
        <f aca="false">VLOOKUP(E41,[1]Liste_taxons_equiv!$A$1:$M$1455,2,0)</f>
        <v>Exacte</v>
      </c>
      <c r="G41" s="0" t="n">
        <f aca="false">VLOOKUP(E41,[1]Liste_taxons_equiv!$A$1:$M$1455,3,0)</f>
        <v>129645</v>
      </c>
      <c r="H41" s="0" t="n">
        <f aca="false">VLOOKUP(E41,[1]Liste_taxons_equiv!$A$1:$M$1455,4,0)</f>
        <v>129645</v>
      </c>
      <c r="I41" s="0" t="str">
        <f aca="false">VLOOKUP(E41,[1]Liste_taxons_equiv!$A$1:$M$1455,5,0)</f>
        <v>Amblyosyllis</v>
      </c>
      <c r="J41" s="0" t="s">
        <v>29</v>
      </c>
      <c r="K41" s="0" t="str">
        <f aca="false">VLOOKUP(E41,[1]Liste_taxons_equiv!$A$1:$M$1455,7,0)</f>
        <v>1</v>
      </c>
      <c r="L41" s="0" t="str">
        <f aca="false">VLOOKUP(E41,[1]Liste_taxons_equiv!$A$1:$M$1455,8,0)</f>
        <v>0</v>
      </c>
      <c r="M41" s="0" t="str">
        <f aca="false">VLOOKUP(E41,[1]Liste_taxons_equiv!$A$1:$M$1455,9,0)</f>
        <v>0</v>
      </c>
      <c r="N41" s="0" t="str">
        <f aca="false">VLOOKUP(E41,[1]Liste_taxons_equiv!$A$1:$M$1455,10,0)</f>
        <v>0</v>
      </c>
      <c r="O41" s="0" t="str">
        <f aca="false">VLOOKUP(E41,[1]Liste_taxons_equiv!$A$1:$M$1455,11,0)</f>
        <v>Non</v>
      </c>
      <c r="P41" s="0" t="s">
        <v>128</v>
      </c>
      <c r="Q41" s="0" t="n">
        <f aca="false">VLOOKUP(E41,[1]Liste_taxons_equiv!$A$1:$M$1455,13,0)</f>
        <v>29438</v>
      </c>
    </row>
    <row r="42" customFormat="false" ht="15" hidden="true" customHeight="false" outlineLevel="0" collapsed="false">
      <c r="A42" s="0" t="s">
        <v>129</v>
      </c>
      <c r="B42" s="0" t="s">
        <v>130</v>
      </c>
      <c r="C42" s="0" t="n">
        <v>131245</v>
      </c>
      <c r="D42" s="0" t="n">
        <v>4633</v>
      </c>
      <c r="E42" s="0" t="s">
        <v>129</v>
      </c>
      <c r="F42" s="0" t="str">
        <f aca="false">VLOOKUP(E42,[1]Liste_taxons_equiv!$A$1:$M$1455,2,0)</f>
        <v>Exacte</v>
      </c>
      <c r="G42" s="0" t="n">
        <f aca="false">VLOOKUP(E42,[1]Liste_taxons_equiv!$A$1:$M$1455,3,0)</f>
        <v>131245</v>
      </c>
      <c r="H42" s="0" t="n">
        <f aca="false">VLOOKUP(E42,[1]Liste_taxons_equiv!$A$1:$M$1455,4,0)</f>
        <v>131245</v>
      </c>
      <c r="I42" s="0" t="str">
        <f aca="false">VLOOKUP(E42,[1]Liste_taxons_equiv!$A$1:$M$1455,5,0)</f>
        <v>Amblyosyllis formosa</v>
      </c>
      <c r="J42" s="0" t="s">
        <v>29</v>
      </c>
      <c r="K42" s="0" t="str">
        <f aca="false">VLOOKUP(E42,[1]Liste_taxons_equiv!$A$1:$M$1455,7,0)</f>
        <v>1</v>
      </c>
      <c r="L42" s="0" t="str">
        <f aca="false">VLOOKUP(E42,[1]Liste_taxons_equiv!$A$1:$M$1455,8,0)</f>
        <v>0</v>
      </c>
      <c r="M42" s="0" t="str">
        <f aca="false">VLOOKUP(E42,[1]Liste_taxons_equiv!$A$1:$M$1455,9,0)</f>
        <v>0</v>
      </c>
      <c r="N42" s="0" t="str">
        <f aca="false">VLOOKUP(E42,[1]Liste_taxons_equiv!$A$1:$M$1455,10,0)</f>
        <v>0</v>
      </c>
      <c r="O42" s="0" t="str">
        <f aca="false">VLOOKUP(E42,[1]Liste_taxons_equiv!$A$1:$M$1455,11,0)</f>
        <v>Non</v>
      </c>
      <c r="P42" s="0" t="s">
        <v>131</v>
      </c>
      <c r="Q42" s="0" t="n">
        <f aca="false">VLOOKUP(E42,[1]Liste_taxons_equiv!$A$1:$M$1455,13,0)</f>
        <v>33867</v>
      </c>
    </row>
    <row r="43" s="2" customFormat="true" ht="15" hidden="false" customHeight="false" outlineLevel="0" collapsed="false">
      <c r="A43" s="2" t="s">
        <v>132</v>
      </c>
      <c r="B43" s="2" t="s">
        <v>133</v>
      </c>
      <c r="C43" s="2" t="n">
        <v>131249</v>
      </c>
      <c r="D43" s="2" t="n">
        <v>4631</v>
      </c>
      <c r="E43" s="2" t="s">
        <v>132</v>
      </c>
      <c r="F43" s="2" t="str">
        <f aca="false">VLOOKUP(E43,[1]Liste_taxons_equiv!$A$1:$M$1455,2,0)</f>
        <v>Non trouvé</v>
      </c>
      <c r="I43" s="2" t="str">
        <f aca="false">VLOOKUP(E43,[1]Liste_taxons_equiv!$A$1:$M$1455,5,0)</f>
        <v/>
      </c>
      <c r="J43" s="3" t="s">
        <v>57</v>
      </c>
      <c r="K43" s="2" t="str">
        <f aca="false">VLOOKUP(E43,[1]Liste_taxons_equiv!$A$1:$M$1455,7,0)</f>
        <v/>
      </c>
      <c r="L43" s="2" t="str">
        <f aca="false">VLOOKUP(E43,[1]Liste_taxons_equiv!$A$1:$M$1455,8,0)</f>
        <v/>
      </c>
      <c r="M43" s="2" t="str">
        <f aca="false">VLOOKUP(E43,[1]Liste_taxons_equiv!$A$1:$M$1455,9,0)</f>
        <v/>
      </c>
      <c r="N43" s="2" t="str">
        <f aca="false">VLOOKUP(E43,[1]Liste_taxons_equiv!$A$1:$M$1455,10,0)</f>
        <v/>
      </c>
      <c r="O43" s="2" t="str">
        <f aca="false">VLOOKUP(E43,[1]Liste_taxons_equiv!$A$1:$M$1455,11,0)</f>
        <v/>
      </c>
      <c r="P43" s="3" t="n">
        <v>131249</v>
      </c>
    </row>
    <row r="44" customFormat="false" ht="15" hidden="true" customHeight="false" outlineLevel="0" collapsed="false">
      <c r="A44" s="0" t="s">
        <v>134</v>
      </c>
      <c r="B44" s="0" t="s">
        <v>135</v>
      </c>
      <c r="C44" s="0" t="n">
        <v>126752</v>
      </c>
      <c r="D44" s="0" t="n">
        <v>5791</v>
      </c>
      <c r="E44" s="0" t="s">
        <v>134</v>
      </c>
      <c r="F44" s="0" t="str">
        <f aca="false">VLOOKUP(E44,[1]Liste_taxons_equiv!$A$1:$M$1455,2,0)</f>
        <v>Exacte</v>
      </c>
      <c r="G44" s="0" t="n">
        <f aca="false">VLOOKUP(E44,[1]Liste_taxons_equiv!$A$1:$M$1455,3,0)</f>
        <v>126752</v>
      </c>
      <c r="H44" s="0" t="n">
        <f aca="false">VLOOKUP(E44,[1]Liste_taxons_equiv!$A$1:$M$1455,4,0)</f>
        <v>126752</v>
      </c>
      <c r="I44" s="0" t="str">
        <f aca="false">VLOOKUP(E44,[1]Liste_taxons_equiv!$A$1:$M$1455,5,0)</f>
        <v>Ammodytes tobianus</v>
      </c>
      <c r="J44" s="0" t="s">
        <v>29</v>
      </c>
      <c r="K44" s="0" t="str">
        <f aca="false">VLOOKUP(E44,[1]Liste_taxons_equiv!$A$1:$M$1455,7,0)</f>
        <v>1</v>
      </c>
      <c r="L44" s="0" t="str">
        <f aca="false">VLOOKUP(E44,[1]Liste_taxons_equiv!$A$1:$M$1455,8,0)</f>
        <v>0</v>
      </c>
      <c r="M44" s="0" t="str">
        <f aca="false">VLOOKUP(E44,[1]Liste_taxons_equiv!$A$1:$M$1455,9,0)</f>
        <v>0</v>
      </c>
      <c r="N44" s="0" t="str">
        <f aca="false">VLOOKUP(E44,[1]Liste_taxons_equiv!$A$1:$M$1455,10,0)</f>
        <v>0</v>
      </c>
      <c r="O44" s="0" t="str">
        <f aca="false">VLOOKUP(E44,[1]Liste_taxons_equiv!$A$1:$M$1455,11,0)</f>
        <v>Non</v>
      </c>
      <c r="P44" s="0" t="s">
        <v>136</v>
      </c>
      <c r="Q44" s="0" t="n">
        <f aca="false">VLOOKUP(E44,[1]Liste_taxons_equiv!$A$1:$M$1455,13,0)</f>
        <v>2035</v>
      </c>
    </row>
    <row r="45" customFormat="false" ht="15" hidden="true" customHeight="false" outlineLevel="0" collapsed="false">
      <c r="A45" s="0" t="s">
        <v>137</v>
      </c>
      <c r="C45" s="0" t="n">
        <v>101445</v>
      </c>
      <c r="D45" s="0" t="n">
        <v>5100</v>
      </c>
      <c r="E45" s="0" t="s">
        <v>138</v>
      </c>
      <c r="F45" s="0" t="str">
        <f aca="false">VLOOKUP(E45,[1]Liste_taxons_equiv!$A$1:$M$1455,2,0)</f>
        <v>Exacte</v>
      </c>
      <c r="G45" s="0" t="n">
        <f aca="false">VLOOKUP(E45,[1]Liste_taxons_equiv!$A$1:$M$1455,3,0)</f>
        <v>101445</v>
      </c>
      <c r="H45" s="0" t="n">
        <f aca="false">VLOOKUP(E45,[1]Liste_taxons_equiv!$A$1:$M$1455,4,0)</f>
        <v>101445</v>
      </c>
      <c r="I45" s="0" t="str">
        <f aca="false">VLOOKUP(E45,[1]Liste_taxons_equiv!$A$1:$M$1455,5,0)</f>
        <v>Ampelisca</v>
      </c>
      <c r="J45" s="0" t="s">
        <v>19</v>
      </c>
      <c r="K45" s="0" t="str">
        <f aca="false">VLOOKUP(E45,[1]Liste_taxons_equiv!$A$1:$M$1455,7,0)</f>
        <v>1</v>
      </c>
      <c r="L45" s="0" t="str">
        <f aca="false">VLOOKUP(E45,[1]Liste_taxons_equiv!$A$1:$M$1455,8,0)</f>
        <v>0</v>
      </c>
      <c r="M45" s="0" t="str">
        <f aca="false">VLOOKUP(E45,[1]Liste_taxons_equiv!$A$1:$M$1455,9,0)</f>
        <v>0</v>
      </c>
      <c r="N45" s="0" t="str">
        <f aca="false">VLOOKUP(E45,[1]Liste_taxons_equiv!$A$1:$M$1455,10,0)</f>
        <v>0</v>
      </c>
      <c r="O45" s="0" t="str">
        <f aca="false">VLOOKUP(E45,[1]Liste_taxons_equiv!$A$1:$M$1455,11,0)</f>
        <v>Non</v>
      </c>
      <c r="P45" s="0" t="s">
        <v>139</v>
      </c>
      <c r="Q45" s="0" t="n">
        <f aca="false">VLOOKUP(E45,[1]Liste_taxons_equiv!$A$1:$M$1455,13,0)</f>
        <v>23986</v>
      </c>
    </row>
    <row r="46" customFormat="false" ht="15" hidden="true" customHeight="false" outlineLevel="0" collapsed="false">
      <c r="A46" s="0" t="s">
        <v>140</v>
      </c>
      <c r="B46" s="0" t="s">
        <v>141</v>
      </c>
      <c r="C46" s="0" t="n">
        <v>101888</v>
      </c>
      <c r="D46" s="0" t="n">
        <v>5101</v>
      </c>
      <c r="E46" s="0" t="s">
        <v>140</v>
      </c>
      <c r="F46" s="0" t="str">
        <f aca="false">VLOOKUP(E46,[1]Liste_taxons_equiv!$A$1:$M$1455,2,0)</f>
        <v>Exacte</v>
      </c>
      <c r="G46" s="0" t="n">
        <f aca="false">VLOOKUP(E46,[1]Liste_taxons_equiv!$A$1:$M$1455,3,0)</f>
        <v>101888</v>
      </c>
      <c r="H46" s="0" t="n">
        <f aca="false">VLOOKUP(E46,[1]Liste_taxons_equiv!$A$1:$M$1455,4,0)</f>
        <v>101888</v>
      </c>
      <c r="I46" s="0" t="str">
        <f aca="false">VLOOKUP(E46,[1]Liste_taxons_equiv!$A$1:$M$1455,5,0)</f>
        <v>Ampelisca armoricana</v>
      </c>
      <c r="J46" s="0" t="s">
        <v>19</v>
      </c>
      <c r="K46" s="0" t="str">
        <f aca="false">VLOOKUP(E46,[1]Liste_taxons_equiv!$A$1:$M$1455,7,0)</f>
        <v>1</v>
      </c>
      <c r="L46" s="0" t="str">
        <f aca="false">VLOOKUP(E46,[1]Liste_taxons_equiv!$A$1:$M$1455,8,0)</f>
        <v>0</v>
      </c>
      <c r="M46" s="0" t="str">
        <f aca="false">VLOOKUP(E46,[1]Liste_taxons_equiv!$A$1:$M$1455,9,0)</f>
        <v>0</v>
      </c>
      <c r="N46" s="0" t="str">
        <f aca="false">VLOOKUP(E46,[1]Liste_taxons_equiv!$A$1:$M$1455,10,0)</f>
        <v>0</v>
      </c>
      <c r="O46" s="0" t="str">
        <f aca="false">VLOOKUP(E46,[1]Liste_taxons_equiv!$A$1:$M$1455,11,0)</f>
        <v>Non</v>
      </c>
      <c r="P46" s="0" t="s">
        <v>142</v>
      </c>
      <c r="Q46" s="0" t="n">
        <f aca="false">VLOOKUP(E46,[1]Liste_taxons_equiv!$A$1:$M$1455,13,0)</f>
        <v>24018</v>
      </c>
    </row>
    <row r="47" customFormat="false" ht="15" hidden="true" customHeight="false" outlineLevel="0" collapsed="false">
      <c r="A47" s="0" t="s">
        <v>143</v>
      </c>
      <c r="B47" s="0" t="s">
        <v>144</v>
      </c>
      <c r="C47" s="0" t="n">
        <v>101891</v>
      </c>
      <c r="D47" s="0" t="n">
        <v>5102</v>
      </c>
      <c r="E47" s="0" t="s">
        <v>143</v>
      </c>
      <c r="F47" s="0" t="str">
        <f aca="false">VLOOKUP(E47,[1]Liste_taxons_equiv!$A$1:$M$1455,2,0)</f>
        <v>Exacte</v>
      </c>
      <c r="G47" s="0" t="n">
        <f aca="false">VLOOKUP(E47,[1]Liste_taxons_equiv!$A$1:$M$1455,3,0)</f>
        <v>101891</v>
      </c>
      <c r="H47" s="0" t="n">
        <f aca="false">VLOOKUP(E47,[1]Liste_taxons_equiv!$A$1:$M$1455,4,0)</f>
        <v>101891</v>
      </c>
      <c r="I47" s="0" t="str">
        <f aca="false">VLOOKUP(E47,[1]Liste_taxons_equiv!$A$1:$M$1455,5,0)</f>
        <v>Ampelisca brevicornis</v>
      </c>
      <c r="J47" s="0" t="s">
        <v>19</v>
      </c>
      <c r="K47" s="0" t="str">
        <f aca="false">VLOOKUP(E47,[1]Liste_taxons_equiv!$A$1:$M$1455,7,0)</f>
        <v>1</v>
      </c>
      <c r="L47" s="0" t="str">
        <f aca="false">VLOOKUP(E47,[1]Liste_taxons_equiv!$A$1:$M$1455,8,0)</f>
        <v>0</v>
      </c>
      <c r="M47" s="0" t="str">
        <f aca="false">VLOOKUP(E47,[1]Liste_taxons_equiv!$A$1:$M$1455,9,0)</f>
        <v>0</v>
      </c>
      <c r="N47" s="0" t="str">
        <f aca="false">VLOOKUP(E47,[1]Liste_taxons_equiv!$A$1:$M$1455,10,0)</f>
        <v>0</v>
      </c>
      <c r="O47" s="0" t="str">
        <f aca="false">VLOOKUP(E47,[1]Liste_taxons_equiv!$A$1:$M$1455,11,0)</f>
        <v>Non</v>
      </c>
      <c r="P47" s="0" t="s">
        <v>145</v>
      </c>
      <c r="Q47" s="0" t="n">
        <f aca="false">VLOOKUP(E47,[1]Liste_taxons_equiv!$A$1:$M$1455,13,0)</f>
        <v>24019</v>
      </c>
    </row>
    <row r="48" customFormat="false" ht="15" hidden="true" customHeight="false" outlineLevel="0" collapsed="false">
      <c r="A48" s="0" t="s">
        <v>146</v>
      </c>
      <c r="B48" s="0" t="s">
        <v>144</v>
      </c>
      <c r="C48" s="0" t="n">
        <v>101896</v>
      </c>
      <c r="D48" s="0" t="n">
        <v>5103</v>
      </c>
      <c r="E48" s="0" t="s">
        <v>146</v>
      </c>
      <c r="F48" s="0" t="str">
        <f aca="false">VLOOKUP(E48,[1]Liste_taxons_equiv!$A$1:$M$1455,2,0)</f>
        <v>Exacte</v>
      </c>
      <c r="G48" s="0" t="n">
        <f aca="false">VLOOKUP(E48,[1]Liste_taxons_equiv!$A$1:$M$1455,3,0)</f>
        <v>101896</v>
      </c>
      <c r="H48" s="0" t="n">
        <f aca="false">VLOOKUP(E48,[1]Liste_taxons_equiv!$A$1:$M$1455,4,0)</f>
        <v>101896</v>
      </c>
      <c r="I48" s="0" t="str">
        <f aca="false">VLOOKUP(E48,[1]Liste_taxons_equiv!$A$1:$M$1455,5,0)</f>
        <v>Ampelisca diadema</v>
      </c>
      <c r="J48" s="0" t="s">
        <v>19</v>
      </c>
      <c r="K48" s="0" t="str">
        <f aca="false">VLOOKUP(E48,[1]Liste_taxons_equiv!$A$1:$M$1455,7,0)</f>
        <v>1</v>
      </c>
      <c r="L48" s="0" t="str">
        <f aca="false">VLOOKUP(E48,[1]Liste_taxons_equiv!$A$1:$M$1455,8,0)</f>
        <v>0</v>
      </c>
      <c r="M48" s="0" t="str">
        <f aca="false">VLOOKUP(E48,[1]Liste_taxons_equiv!$A$1:$M$1455,9,0)</f>
        <v>0</v>
      </c>
      <c r="N48" s="0" t="str">
        <f aca="false">VLOOKUP(E48,[1]Liste_taxons_equiv!$A$1:$M$1455,10,0)</f>
        <v>0</v>
      </c>
      <c r="O48" s="0" t="str">
        <f aca="false">VLOOKUP(E48,[1]Liste_taxons_equiv!$A$1:$M$1455,11,0)</f>
        <v>Non</v>
      </c>
      <c r="P48" s="0" t="s">
        <v>147</v>
      </c>
      <c r="Q48" s="0" t="n">
        <f aca="false">VLOOKUP(E48,[1]Liste_taxons_equiv!$A$1:$M$1455,13,0)</f>
        <v>24020</v>
      </c>
    </row>
    <row r="49" customFormat="false" ht="15" hidden="true" customHeight="false" outlineLevel="0" collapsed="false">
      <c r="A49" s="0" t="s">
        <v>148</v>
      </c>
      <c r="B49" s="0" t="s">
        <v>149</v>
      </c>
      <c r="C49" s="0" t="n">
        <v>101898</v>
      </c>
      <c r="D49" s="0" t="n">
        <v>5104</v>
      </c>
      <c r="E49" s="0" t="s">
        <v>148</v>
      </c>
      <c r="F49" s="0" t="str">
        <f aca="false">VLOOKUP(E49,[1]Liste_taxons_equiv!$A$1:$M$1455,2,0)</f>
        <v>Exacte</v>
      </c>
      <c r="G49" s="0" t="n">
        <f aca="false">VLOOKUP(E49,[1]Liste_taxons_equiv!$A$1:$M$1455,3,0)</f>
        <v>101898</v>
      </c>
      <c r="H49" s="0" t="n">
        <f aca="false">VLOOKUP(E49,[1]Liste_taxons_equiv!$A$1:$M$1455,4,0)</f>
        <v>101898</v>
      </c>
      <c r="I49" s="0" t="str">
        <f aca="false">VLOOKUP(E49,[1]Liste_taxons_equiv!$A$1:$M$1455,5,0)</f>
        <v>Ampelisca gibba</v>
      </c>
      <c r="J49" s="0" t="s">
        <v>19</v>
      </c>
      <c r="K49" s="0" t="str">
        <f aca="false">VLOOKUP(E49,[1]Liste_taxons_equiv!$A$1:$M$1455,7,0)</f>
        <v>1</v>
      </c>
      <c r="L49" s="0" t="str">
        <f aca="false">VLOOKUP(E49,[1]Liste_taxons_equiv!$A$1:$M$1455,8,0)</f>
        <v>0</v>
      </c>
      <c r="M49" s="0" t="str">
        <f aca="false">VLOOKUP(E49,[1]Liste_taxons_equiv!$A$1:$M$1455,9,0)</f>
        <v>0</v>
      </c>
      <c r="N49" s="0" t="str">
        <f aca="false">VLOOKUP(E49,[1]Liste_taxons_equiv!$A$1:$M$1455,10,0)</f>
        <v>0</v>
      </c>
      <c r="O49" s="0" t="str">
        <f aca="false">VLOOKUP(E49,[1]Liste_taxons_equiv!$A$1:$M$1455,11,0)</f>
        <v>Non</v>
      </c>
      <c r="P49" s="0" t="s">
        <v>150</v>
      </c>
      <c r="Q49" s="0" t="n">
        <f aca="false">VLOOKUP(E49,[1]Liste_taxons_equiv!$A$1:$M$1455,13,0)</f>
        <v>24021</v>
      </c>
    </row>
    <row r="50" customFormat="false" ht="15" hidden="true" customHeight="false" outlineLevel="0" collapsed="false">
      <c r="A50" s="0" t="s">
        <v>151</v>
      </c>
      <c r="B50" s="0" t="s">
        <v>152</v>
      </c>
      <c r="C50" s="0" t="n">
        <v>101923</v>
      </c>
      <c r="D50" s="0" t="n">
        <v>5105</v>
      </c>
      <c r="E50" s="0" t="s">
        <v>151</v>
      </c>
      <c r="F50" s="0" t="str">
        <f aca="false">VLOOKUP(E50,[1]Liste_taxons_equiv!$A$1:$M$1455,2,0)</f>
        <v>Exacte</v>
      </c>
      <c r="G50" s="0" t="n">
        <f aca="false">VLOOKUP(E50,[1]Liste_taxons_equiv!$A$1:$M$1455,3,0)</f>
        <v>101923</v>
      </c>
      <c r="H50" s="0" t="n">
        <f aca="false">VLOOKUP(E50,[1]Liste_taxons_equiv!$A$1:$M$1455,4,0)</f>
        <v>101923</v>
      </c>
      <c r="I50" s="0" t="str">
        <f aca="false">VLOOKUP(E50,[1]Liste_taxons_equiv!$A$1:$M$1455,5,0)</f>
        <v>Ampelisca sarsi</v>
      </c>
      <c r="J50" s="0" t="s">
        <v>19</v>
      </c>
      <c r="K50" s="0" t="str">
        <f aca="false">VLOOKUP(E50,[1]Liste_taxons_equiv!$A$1:$M$1455,7,0)</f>
        <v>1</v>
      </c>
      <c r="L50" s="0" t="str">
        <f aca="false">VLOOKUP(E50,[1]Liste_taxons_equiv!$A$1:$M$1455,8,0)</f>
        <v>0</v>
      </c>
      <c r="M50" s="0" t="str">
        <f aca="false">VLOOKUP(E50,[1]Liste_taxons_equiv!$A$1:$M$1455,9,0)</f>
        <v>0</v>
      </c>
      <c r="N50" s="0" t="str">
        <f aca="false">VLOOKUP(E50,[1]Liste_taxons_equiv!$A$1:$M$1455,10,0)</f>
        <v>0</v>
      </c>
      <c r="O50" s="0" t="str">
        <f aca="false">VLOOKUP(E50,[1]Liste_taxons_equiv!$A$1:$M$1455,11,0)</f>
        <v>Non</v>
      </c>
      <c r="P50" s="0" t="s">
        <v>153</v>
      </c>
      <c r="Q50" s="0" t="n">
        <f aca="false">VLOOKUP(E50,[1]Liste_taxons_equiv!$A$1:$M$1455,13,0)</f>
        <v>24022</v>
      </c>
    </row>
    <row r="51" customFormat="false" ht="15" hidden="true" customHeight="false" outlineLevel="0" collapsed="false">
      <c r="A51" s="0" t="s">
        <v>154</v>
      </c>
      <c r="B51" s="0" t="s">
        <v>155</v>
      </c>
      <c r="C51" s="0" t="n">
        <v>101927</v>
      </c>
      <c r="D51" s="0" t="n">
        <v>5828</v>
      </c>
      <c r="E51" s="0" t="s">
        <v>154</v>
      </c>
      <c r="F51" s="0" t="str">
        <f aca="false">VLOOKUP(E51,[1]Liste_taxons_equiv!$A$1:$M$1455,2,0)</f>
        <v>Exacte</v>
      </c>
      <c r="G51" s="0" t="n">
        <f aca="false">VLOOKUP(E51,[1]Liste_taxons_equiv!$A$1:$M$1455,3,0)</f>
        <v>101927</v>
      </c>
      <c r="H51" s="0" t="n">
        <f aca="false">VLOOKUP(E51,[1]Liste_taxons_equiv!$A$1:$M$1455,4,0)</f>
        <v>101927</v>
      </c>
      <c r="I51" s="0" t="str">
        <f aca="false">VLOOKUP(E51,[1]Liste_taxons_equiv!$A$1:$M$1455,5,0)</f>
        <v>Ampelisca spinimana</v>
      </c>
      <c r="J51" s="0" t="s">
        <v>19</v>
      </c>
      <c r="K51" s="0" t="str">
        <f aca="false">VLOOKUP(E51,[1]Liste_taxons_equiv!$A$1:$M$1455,7,0)</f>
        <v>1</v>
      </c>
      <c r="L51" s="0" t="str">
        <f aca="false">VLOOKUP(E51,[1]Liste_taxons_equiv!$A$1:$M$1455,8,0)</f>
        <v>0</v>
      </c>
      <c r="M51" s="0" t="str">
        <f aca="false">VLOOKUP(E51,[1]Liste_taxons_equiv!$A$1:$M$1455,9,0)</f>
        <v>0</v>
      </c>
      <c r="N51" s="0" t="str">
        <f aca="false">VLOOKUP(E51,[1]Liste_taxons_equiv!$A$1:$M$1455,10,0)</f>
        <v>0</v>
      </c>
      <c r="O51" s="0" t="str">
        <f aca="false">VLOOKUP(E51,[1]Liste_taxons_equiv!$A$1:$M$1455,11,0)</f>
        <v>Non</v>
      </c>
      <c r="P51" s="0" t="s">
        <v>156</v>
      </c>
      <c r="Q51" s="0" t="n">
        <f aca="false">VLOOKUP(E51,[1]Liste_taxons_equiv!$A$1:$M$1455,13,0)</f>
        <v>24023</v>
      </c>
    </row>
    <row r="52" customFormat="false" ht="15" hidden="true" customHeight="false" outlineLevel="0" collapsed="false">
      <c r="A52" s="0" t="s">
        <v>157</v>
      </c>
      <c r="B52" s="0" t="s">
        <v>158</v>
      </c>
      <c r="C52" s="0" t="n">
        <v>101928</v>
      </c>
      <c r="D52" s="0" t="n">
        <v>5106</v>
      </c>
      <c r="E52" s="0" t="s">
        <v>157</v>
      </c>
      <c r="F52" s="0" t="str">
        <f aca="false">VLOOKUP(E52,[1]Liste_taxons_equiv!$A$1:$M$1455,2,0)</f>
        <v>Exacte</v>
      </c>
      <c r="G52" s="0" t="n">
        <f aca="false">VLOOKUP(E52,[1]Liste_taxons_equiv!$A$1:$M$1455,3,0)</f>
        <v>101928</v>
      </c>
      <c r="H52" s="0" t="n">
        <f aca="false">VLOOKUP(E52,[1]Liste_taxons_equiv!$A$1:$M$1455,4,0)</f>
        <v>101928</v>
      </c>
      <c r="I52" s="0" t="str">
        <f aca="false">VLOOKUP(E52,[1]Liste_taxons_equiv!$A$1:$M$1455,5,0)</f>
        <v>Ampelisca spinipes</v>
      </c>
      <c r="J52" s="0" t="s">
        <v>19</v>
      </c>
      <c r="K52" s="0" t="str">
        <f aca="false">VLOOKUP(E52,[1]Liste_taxons_equiv!$A$1:$M$1455,7,0)</f>
        <v>1</v>
      </c>
      <c r="L52" s="0" t="str">
        <f aca="false">VLOOKUP(E52,[1]Liste_taxons_equiv!$A$1:$M$1455,8,0)</f>
        <v>0</v>
      </c>
      <c r="M52" s="0" t="str">
        <f aca="false">VLOOKUP(E52,[1]Liste_taxons_equiv!$A$1:$M$1455,9,0)</f>
        <v>0</v>
      </c>
      <c r="N52" s="0" t="str">
        <f aca="false">VLOOKUP(E52,[1]Liste_taxons_equiv!$A$1:$M$1455,10,0)</f>
        <v>0</v>
      </c>
      <c r="O52" s="0" t="str">
        <f aca="false">VLOOKUP(E52,[1]Liste_taxons_equiv!$A$1:$M$1455,11,0)</f>
        <v>Non</v>
      </c>
      <c r="P52" s="0" t="s">
        <v>159</v>
      </c>
      <c r="Q52" s="0" t="n">
        <f aca="false">VLOOKUP(E52,[1]Liste_taxons_equiv!$A$1:$M$1455,13,0)</f>
        <v>24024</v>
      </c>
    </row>
    <row r="53" customFormat="false" ht="15" hidden="true" customHeight="false" outlineLevel="0" collapsed="false">
      <c r="A53" s="0" t="s">
        <v>160</v>
      </c>
      <c r="B53" s="0" t="s">
        <v>161</v>
      </c>
      <c r="C53" s="0" t="n">
        <v>101930</v>
      </c>
      <c r="D53" s="0" t="n">
        <v>5107</v>
      </c>
      <c r="E53" s="0" t="s">
        <v>160</v>
      </c>
      <c r="F53" s="0" t="str">
        <f aca="false">VLOOKUP(E53,[1]Liste_taxons_equiv!$A$1:$M$1455,2,0)</f>
        <v>Exacte</v>
      </c>
      <c r="G53" s="0" t="n">
        <f aca="false">VLOOKUP(E53,[1]Liste_taxons_equiv!$A$1:$M$1455,3,0)</f>
        <v>101930</v>
      </c>
      <c r="H53" s="0" t="n">
        <f aca="false">VLOOKUP(E53,[1]Liste_taxons_equiv!$A$1:$M$1455,4,0)</f>
        <v>101930</v>
      </c>
      <c r="I53" s="0" t="str">
        <f aca="false">VLOOKUP(E53,[1]Liste_taxons_equiv!$A$1:$M$1455,5,0)</f>
        <v>Ampelisca tenuicornis</v>
      </c>
      <c r="J53" s="0" t="s">
        <v>19</v>
      </c>
      <c r="K53" s="0" t="str">
        <f aca="false">VLOOKUP(E53,[1]Liste_taxons_equiv!$A$1:$M$1455,7,0)</f>
        <v>1</v>
      </c>
      <c r="L53" s="0" t="str">
        <f aca="false">VLOOKUP(E53,[1]Liste_taxons_equiv!$A$1:$M$1455,8,0)</f>
        <v>0</v>
      </c>
      <c r="M53" s="0" t="str">
        <f aca="false">VLOOKUP(E53,[1]Liste_taxons_equiv!$A$1:$M$1455,9,0)</f>
        <v>0</v>
      </c>
      <c r="N53" s="0" t="str">
        <f aca="false">VLOOKUP(E53,[1]Liste_taxons_equiv!$A$1:$M$1455,10,0)</f>
        <v>0</v>
      </c>
      <c r="O53" s="0" t="str">
        <f aca="false">VLOOKUP(E53,[1]Liste_taxons_equiv!$A$1:$M$1455,11,0)</f>
        <v>Non</v>
      </c>
      <c r="P53" s="0" t="s">
        <v>162</v>
      </c>
      <c r="Q53" s="0" t="n">
        <f aca="false">VLOOKUP(E53,[1]Liste_taxons_equiv!$A$1:$M$1455,13,0)</f>
        <v>24025</v>
      </c>
    </row>
    <row r="54" customFormat="false" ht="15" hidden="true" customHeight="false" outlineLevel="0" collapsed="false">
      <c r="A54" s="0" t="s">
        <v>163</v>
      </c>
      <c r="B54" s="0" t="s">
        <v>164</v>
      </c>
      <c r="C54" s="0" t="n">
        <v>101931</v>
      </c>
      <c r="D54" s="0" t="n">
        <v>5108</v>
      </c>
      <c r="E54" s="0" t="s">
        <v>163</v>
      </c>
      <c r="F54" s="0" t="str">
        <f aca="false">VLOOKUP(E54,[1]Liste_taxons_equiv!$A$1:$M$1455,2,0)</f>
        <v>Exacte</v>
      </c>
      <c r="G54" s="0" t="n">
        <f aca="false">VLOOKUP(E54,[1]Liste_taxons_equiv!$A$1:$M$1455,3,0)</f>
        <v>101931</v>
      </c>
      <c r="H54" s="0" t="n">
        <f aca="false">VLOOKUP(E54,[1]Liste_taxons_equiv!$A$1:$M$1455,4,0)</f>
        <v>101931</v>
      </c>
      <c r="I54" s="0" t="str">
        <f aca="false">VLOOKUP(E54,[1]Liste_taxons_equiv!$A$1:$M$1455,5,0)</f>
        <v>Ampelisca toulemonti</v>
      </c>
      <c r="J54" s="0" t="s">
        <v>19</v>
      </c>
      <c r="K54" s="0" t="str">
        <f aca="false">VLOOKUP(E54,[1]Liste_taxons_equiv!$A$1:$M$1455,7,0)</f>
        <v>1</v>
      </c>
      <c r="L54" s="0" t="str">
        <f aca="false">VLOOKUP(E54,[1]Liste_taxons_equiv!$A$1:$M$1455,8,0)</f>
        <v>0</v>
      </c>
      <c r="M54" s="0" t="str">
        <f aca="false">VLOOKUP(E54,[1]Liste_taxons_equiv!$A$1:$M$1455,9,0)</f>
        <v>0</v>
      </c>
      <c r="N54" s="0" t="str">
        <f aca="false">VLOOKUP(E54,[1]Liste_taxons_equiv!$A$1:$M$1455,10,0)</f>
        <v>0</v>
      </c>
      <c r="O54" s="0" t="str">
        <f aca="false">VLOOKUP(E54,[1]Liste_taxons_equiv!$A$1:$M$1455,11,0)</f>
        <v>Non</v>
      </c>
      <c r="P54" s="0" t="s">
        <v>165</v>
      </c>
      <c r="Q54" s="0" t="n">
        <f aca="false">VLOOKUP(E54,[1]Liste_taxons_equiv!$A$1:$M$1455,13,0)</f>
        <v>29435</v>
      </c>
    </row>
    <row r="55" customFormat="false" ht="15" hidden="true" customHeight="false" outlineLevel="0" collapsed="false">
      <c r="A55" s="0" t="s">
        <v>166</v>
      </c>
      <c r="B55" s="0" t="s">
        <v>167</v>
      </c>
      <c r="C55" s="0" t="n">
        <v>101933</v>
      </c>
      <c r="D55" s="0" t="n">
        <v>5109</v>
      </c>
      <c r="E55" s="0" t="s">
        <v>166</v>
      </c>
      <c r="F55" s="0" t="str">
        <f aca="false">VLOOKUP(E55,[1]Liste_taxons_equiv!$A$1:$M$1455,2,0)</f>
        <v>Exacte</v>
      </c>
      <c r="G55" s="0" t="n">
        <f aca="false">VLOOKUP(E55,[1]Liste_taxons_equiv!$A$1:$M$1455,3,0)</f>
        <v>101933</v>
      </c>
      <c r="H55" s="0" t="n">
        <f aca="false">VLOOKUP(E55,[1]Liste_taxons_equiv!$A$1:$M$1455,4,0)</f>
        <v>101933</v>
      </c>
      <c r="I55" s="0" t="str">
        <f aca="false">VLOOKUP(E55,[1]Liste_taxons_equiv!$A$1:$M$1455,5,0)</f>
        <v>Ampelisca typica</v>
      </c>
      <c r="J55" s="0" t="s">
        <v>19</v>
      </c>
      <c r="K55" s="0" t="str">
        <f aca="false">VLOOKUP(E55,[1]Liste_taxons_equiv!$A$1:$M$1455,7,0)</f>
        <v>1</v>
      </c>
      <c r="L55" s="0" t="str">
        <f aca="false">VLOOKUP(E55,[1]Liste_taxons_equiv!$A$1:$M$1455,8,0)</f>
        <v>0</v>
      </c>
      <c r="M55" s="0" t="str">
        <f aca="false">VLOOKUP(E55,[1]Liste_taxons_equiv!$A$1:$M$1455,9,0)</f>
        <v>0</v>
      </c>
      <c r="N55" s="0" t="str">
        <f aca="false">VLOOKUP(E55,[1]Liste_taxons_equiv!$A$1:$M$1455,10,0)</f>
        <v>0</v>
      </c>
      <c r="O55" s="0" t="str">
        <f aca="false">VLOOKUP(E55,[1]Liste_taxons_equiv!$A$1:$M$1455,11,0)</f>
        <v>Non</v>
      </c>
      <c r="P55" s="0" t="s">
        <v>168</v>
      </c>
      <c r="Q55" s="0" t="n">
        <f aca="false">VLOOKUP(E55,[1]Liste_taxons_equiv!$A$1:$M$1455,13,0)</f>
        <v>24026</v>
      </c>
    </row>
    <row r="56" customFormat="false" ht="15" hidden="true" customHeight="false" outlineLevel="0" collapsed="false">
      <c r="A56" s="0" t="s">
        <v>169</v>
      </c>
      <c r="C56" s="0" t="n">
        <v>129155</v>
      </c>
      <c r="D56" s="0" t="n">
        <v>4903</v>
      </c>
      <c r="E56" s="0" t="s">
        <v>170</v>
      </c>
      <c r="F56" s="0" t="str">
        <f aca="false">VLOOKUP(E56,[1]Liste_taxons_equiv!$A$1:$M$1455,2,0)</f>
        <v>Exacte</v>
      </c>
      <c r="G56" s="0" t="n">
        <f aca="false">VLOOKUP(E56,[1]Liste_taxons_equiv!$A$1:$M$1455,3,0)</f>
        <v>129155</v>
      </c>
      <c r="H56" s="0" t="n">
        <f aca="false">VLOOKUP(E56,[1]Liste_taxons_equiv!$A$1:$M$1455,4,0)</f>
        <v>129155</v>
      </c>
      <c r="I56" s="0" t="str">
        <f aca="false">VLOOKUP(E56,[1]Liste_taxons_equiv!$A$1:$M$1455,5,0)</f>
        <v>Ampharete</v>
      </c>
      <c r="J56" s="0" t="s">
        <v>29</v>
      </c>
      <c r="K56" s="0" t="str">
        <f aca="false">VLOOKUP(E56,[1]Liste_taxons_equiv!$A$1:$M$1455,7,0)</f>
        <v>1</v>
      </c>
      <c r="L56" s="0" t="str">
        <f aca="false">VLOOKUP(E56,[1]Liste_taxons_equiv!$A$1:$M$1455,8,0)</f>
        <v>0</v>
      </c>
      <c r="M56" s="0" t="str">
        <f aca="false">VLOOKUP(E56,[1]Liste_taxons_equiv!$A$1:$M$1455,9,0)</f>
        <v>0</v>
      </c>
      <c r="N56" s="0" t="str">
        <f aca="false">VLOOKUP(E56,[1]Liste_taxons_equiv!$A$1:$M$1455,10,0)</f>
        <v>0</v>
      </c>
      <c r="O56" s="0" t="str">
        <f aca="false">VLOOKUP(E56,[1]Liste_taxons_equiv!$A$1:$M$1455,11,0)</f>
        <v>Non</v>
      </c>
      <c r="P56" s="0" t="s">
        <v>171</v>
      </c>
      <c r="Q56" s="0" t="n">
        <f aca="false">VLOOKUP(E56,[1]Liste_taxons_equiv!$A$1:$M$1455,13,0)</f>
        <v>30658</v>
      </c>
    </row>
    <row r="57" customFormat="false" ht="15" hidden="true" customHeight="false" outlineLevel="0" collapsed="false">
      <c r="A57" s="0" t="s">
        <v>172</v>
      </c>
      <c r="B57" s="0" t="s">
        <v>173</v>
      </c>
      <c r="C57" s="0" t="n">
        <v>129775</v>
      </c>
      <c r="D57" s="0" t="n">
        <v>4902</v>
      </c>
      <c r="E57" s="0" t="s">
        <v>172</v>
      </c>
      <c r="F57" s="0" t="str">
        <f aca="false">VLOOKUP(E57,[1]Liste_taxons_equiv!$A$1:$M$1455,2,0)</f>
        <v>Exacte</v>
      </c>
      <c r="G57" s="0" t="n">
        <f aca="false">VLOOKUP(E57,[1]Liste_taxons_equiv!$A$1:$M$1455,3,0)</f>
        <v>129775</v>
      </c>
      <c r="H57" s="0" t="n">
        <f aca="false">VLOOKUP(E57,[1]Liste_taxons_equiv!$A$1:$M$1455,4,0)</f>
        <v>129775</v>
      </c>
      <c r="I57" s="0" t="str">
        <f aca="false">VLOOKUP(E57,[1]Liste_taxons_equiv!$A$1:$M$1455,5,0)</f>
        <v>Ampharete acutifrons</v>
      </c>
      <c r="J57" s="0" t="s">
        <v>29</v>
      </c>
      <c r="K57" s="0" t="str">
        <f aca="false">VLOOKUP(E57,[1]Liste_taxons_equiv!$A$1:$M$1455,7,0)</f>
        <v>1</v>
      </c>
      <c r="L57" s="0" t="str">
        <f aca="false">VLOOKUP(E57,[1]Liste_taxons_equiv!$A$1:$M$1455,8,0)</f>
        <v>0</v>
      </c>
      <c r="M57" s="0" t="str">
        <f aca="false">VLOOKUP(E57,[1]Liste_taxons_equiv!$A$1:$M$1455,9,0)</f>
        <v>0</v>
      </c>
      <c r="N57" s="0" t="str">
        <f aca="false">VLOOKUP(E57,[1]Liste_taxons_equiv!$A$1:$M$1455,10,0)</f>
        <v>0</v>
      </c>
      <c r="O57" s="0" t="str">
        <f aca="false">VLOOKUP(E57,[1]Liste_taxons_equiv!$A$1:$M$1455,11,0)</f>
        <v>Non</v>
      </c>
      <c r="P57" s="0" t="s">
        <v>174</v>
      </c>
      <c r="Q57" s="0" t="n">
        <f aca="false">VLOOKUP(E57,[1]Liste_taxons_equiv!$A$1:$M$1455,13,0)</f>
        <v>23987</v>
      </c>
    </row>
    <row r="58" customFormat="false" ht="15" hidden="true" customHeight="false" outlineLevel="0" collapsed="false">
      <c r="A58" s="0" t="s">
        <v>175</v>
      </c>
      <c r="B58" s="0" t="s">
        <v>176</v>
      </c>
      <c r="C58" s="0" t="n">
        <v>129778</v>
      </c>
      <c r="D58" s="0" t="n">
        <v>4904</v>
      </c>
      <c r="E58" s="0" t="s">
        <v>175</v>
      </c>
      <c r="F58" s="0" t="str">
        <f aca="false">VLOOKUP(E58,[1]Liste_taxons_equiv!$A$1:$M$1455,2,0)</f>
        <v>Exacte</v>
      </c>
      <c r="G58" s="0" t="n">
        <f aca="false">VLOOKUP(E58,[1]Liste_taxons_equiv!$A$1:$M$1455,3,0)</f>
        <v>129778</v>
      </c>
      <c r="H58" s="0" t="n">
        <f aca="false">VLOOKUP(E58,[1]Liste_taxons_equiv!$A$1:$M$1455,4,0)</f>
        <v>129778</v>
      </c>
      <c r="I58" s="0" t="str">
        <f aca="false">VLOOKUP(E58,[1]Liste_taxons_equiv!$A$1:$M$1455,5,0)</f>
        <v>Ampharete finmarchica</v>
      </c>
      <c r="J58" s="0" t="s">
        <v>29</v>
      </c>
      <c r="K58" s="0" t="str">
        <f aca="false">VLOOKUP(E58,[1]Liste_taxons_equiv!$A$1:$M$1455,7,0)</f>
        <v>1</v>
      </c>
      <c r="L58" s="0" t="str">
        <f aca="false">VLOOKUP(E58,[1]Liste_taxons_equiv!$A$1:$M$1455,8,0)</f>
        <v>0</v>
      </c>
      <c r="M58" s="0" t="str">
        <f aca="false">VLOOKUP(E58,[1]Liste_taxons_equiv!$A$1:$M$1455,9,0)</f>
        <v>0</v>
      </c>
      <c r="N58" s="0" t="str">
        <f aca="false">VLOOKUP(E58,[1]Liste_taxons_equiv!$A$1:$M$1455,10,0)</f>
        <v>0</v>
      </c>
      <c r="O58" s="0" t="str">
        <f aca="false">VLOOKUP(E58,[1]Liste_taxons_equiv!$A$1:$M$1455,11,0)</f>
        <v>Non</v>
      </c>
      <c r="P58" s="0" t="s">
        <v>177</v>
      </c>
      <c r="Q58" s="0" t="n">
        <f aca="false">VLOOKUP(E58,[1]Liste_taxons_equiv!$A$1:$M$1455,13,0)</f>
        <v>29458</v>
      </c>
    </row>
    <row r="59" customFormat="false" ht="15" hidden="true" customHeight="false" outlineLevel="0" collapsed="false">
      <c r="A59" s="0" t="s">
        <v>178</v>
      </c>
      <c r="B59" s="0" t="s">
        <v>179</v>
      </c>
      <c r="C59" s="0" t="n">
        <v>129781</v>
      </c>
      <c r="D59" s="0" t="n">
        <v>4905</v>
      </c>
      <c r="E59" s="0" t="s">
        <v>178</v>
      </c>
      <c r="F59" s="0" t="str">
        <f aca="false">VLOOKUP(E59,[1]Liste_taxons_equiv!$A$1:$M$1455,2,0)</f>
        <v>Exacte</v>
      </c>
      <c r="G59" s="0" t="n">
        <f aca="false">VLOOKUP(E59,[1]Liste_taxons_equiv!$A$1:$M$1455,3,0)</f>
        <v>60013547</v>
      </c>
      <c r="H59" s="0" t="n">
        <f aca="false">VLOOKUP(E59,[1]Liste_taxons_equiv!$A$1:$M$1455,4,0)</f>
        <v>60013047</v>
      </c>
      <c r="I59" s="0" t="str">
        <f aca="false">VLOOKUP(E59,[1]Liste_taxons_equiv!$A$1:$M$1455,5,0)</f>
        <v>Ampharete lindstroemi</v>
      </c>
      <c r="J59" s="0" t="s">
        <v>29</v>
      </c>
      <c r="K59" s="0" t="str">
        <f aca="false">VLOOKUP(E59,[1]Liste_taxons_equiv!$A$1:$M$1455,7,0)</f>
        <v>1</v>
      </c>
      <c r="L59" s="0" t="str">
        <f aca="false">VLOOKUP(E59,[1]Liste_taxons_equiv!$A$1:$M$1455,8,0)</f>
        <v>0</v>
      </c>
      <c r="M59" s="0" t="str">
        <f aca="false">VLOOKUP(E59,[1]Liste_taxons_equiv!$A$1:$M$1455,9,0)</f>
        <v>0</v>
      </c>
      <c r="N59" s="0" t="str">
        <f aca="false">VLOOKUP(E59,[1]Liste_taxons_equiv!$A$1:$M$1455,10,0)</f>
        <v>0</v>
      </c>
      <c r="O59" s="0" t="str">
        <f aca="false">VLOOKUP(E59,[1]Liste_taxons_equiv!$A$1:$M$1455,11,0)</f>
        <v>Non</v>
      </c>
      <c r="P59" s="0" t="s">
        <v>180</v>
      </c>
      <c r="Q59" s="0" t="n">
        <f aca="false">VLOOKUP(E59,[1]Liste_taxons_equiv!$A$1:$M$1455,13,0)</f>
        <v>38768</v>
      </c>
    </row>
    <row r="60" customFormat="false" ht="15" hidden="true" customHeight="false" outlineLevel="0" collapsed="false">
      <c r="A60" s="0" t="s">
        <v>181</v>
      </c>
      <c r="B60" s="0" t="s">
        <v>108</v>
      </c>
      <c r="C60" s="0" t="n">
        <v>129784</v>
      </c>
      <c r="D60" s="0" t="n">
        <v>4906</v>
      </c>
      <c r="E60" s="0" t="s">
        <v>181</v>
      </c>
      <c r="F60" s="0" t="str">
        <f aca="false">VLOOKUP(E60,[1]Liste_taxons_equiv!$A$1:$M$1455,2,0)</f>
        <v>Exacte</v>
      </c>
      <c r="G60" s="0" t="n">
        <f aca="false">VLOOKUP(E60,[1]Liste_taxons_equiv!$A$1:$M$1455,3,0)</f>
        <v>129784</v>
      </c>
      <c r="H60" s="0" t="n">
        <f aca="false">VLOOKUP(E60,[1]Liste_taxons_equiv!$A$1:$M$1455,4,0)</f>
        <v>129784</v>
      </c>
      <c r="I60" s="0" t="str">
        <f aca="false">VLOOKUP(E60,[1]Liste_taxons_equiv!$A$1:$M$1455,5,0)</f>
        <v>Amphicteis gunneri</v>
      </c>
      <c r="J60" s="0" t="s">
        <v>29</v>
      </c>
      <c r="K60" s="0" t="str">
        <f aca="false">VLOOKUP(E60,[1]Liste_taxons_equiv!$A$1:$M$1455,7,0)</f>
        <v>1</v>
      </c>
      <c r="L60" s="0" t="str">
        <f aca="false">VLOOKUP(E60,[1]Liste_taxons_equiv!$A$1:$M$1455,8,0)</f>
        <v>0</v>
      </c>
      <c r="M60" s="0" t="str">
        <f aca="false">VLOOKUP(E60,[1]Liste_taxons_equiv!$A$1:$M$1455,9,0)</f>
        <v>0</v>
      </c>
      <c r="N60" s="0" t="str">
        <f aca="false">VLOOKUP(E60,[1]Liste_taxons_equiv!$A$1:$M$1455,10,0)</f>
        <v>0</v>
      </c>
      <c r="O60" s="0" t="str">
        <f aca="false">VLOOKUP(E60,[1]Liste_taxons_equiv!$A$1:$M$1455,11,0)</f>
        <v>Non</v>
      </c>
      <c r="P60" s="0" t="s">
        <v>182</v>
      </c>
      <c r="Q60" s="0" t="n">
        <f aca="false">VLOOKUP(E60,[1]Liste_taxons_equiv!$A$1:$M$1455,13,0)</f>
        <v>23989</v>
      </c>
    </row>
    <row r="61" customFormat="false" ht="15" hidden="true" customHeight="false" outlineLevel="0" collapsed="false">
      <c r="A61" s="0" t="s">
        <v>183</v>
      </c>
      <c r="B61" s="0" t="s">
        <v>184</v>
      </c>
      <c r="C61" s="0" t="n">
        <v>152448</v>
      </c>
      <c r="D61" s="0" t="n">
        <v>4895</v>
      </c>
      <c r="E61" s="0" t="s">
        <v>183</v>
      </c>
      <c r="F61" s="0" t="str">
        <f aca="false">VLOOKUP(E61,[1]Liste_taxons_equiv!$A$1:$M$1455,2,0)</f>
        <v>Exacte</v>
      </c>
      <c r="G61" s="0" t="n">
        <f aca="false">VLOOKUP(E61,[1]Liste_taxons_equiv!$A$1:$M$1455,3,0)</f>
        <v>60011000</v>
      </c>
      <c r="H61" s="0" t="n">
        <f aca="false">VLOOKUP(E61,[1]Liste_taxons_equiv!$A$1:$M$1455,4,0)</f>
        <v>60010500</v>
      </c>
      <c r="I61" s="0" t="str">
        <f aca="false">VLOOKUP(E61,[1]Liste_taxons_equiv!$A$1:$M$1455,5,0)</f>
        <v>Amphictene auricoma</v>
      </c>
      <c r="J61" s="0" t="s">
        <v>29</v>
      </c>
      <c r="K61" s="0" t="str">
        <f aca="false">VLOOKUP(E61,[1]Liste_taxons_equiv!$A$1:$M$1455,7,0)</f>
        <v>1</v>
      </c>
      <c r="L61" s="0" t="str">
        <f aca="false">VLOOKUP(E61,[1]Liste_taxons_equiv!$A$1:$M$1455,8,0)</f>
        <v>0</v>
      </c>
      <c r="M61" s="0" t="str">
        <f aca="false">VLOOKUP(E61,[1]Liste_taxons_equiv!$A$1:$M$1455,9,0)</f>
        <v>0</v>
      </c>
      <c r="N61" s="0" t="str">
        <f aca="false">VLOOKUP(E61,[1]Liste_taxons_equiv!$A$1:$M$1455,10,0)</f>
        <v>0</v>
      </c>
      <c r="O61" s="0" t="str">
        <f aca="false">VLOOKUP(E61,[1]Liste_taxons_equiv!$A$1:$M$1455,11,0)</f>
        <v>Non</v>
      </c>
      <c r="P61" s="0" t="s">
        <v>185</v>
      </c>
      <c r="Q61" s="0" t="n">
        <f aca="false">VLOOKUP(E61,[1]Liste_taxons_equiv!$A$1:$M$1455,13,0)</f>
        <v>35941</v>
      </c>
    </row>
    <row r="62" customFormat="false" ht="15" hidden="true" customHeight="false" outlineLevel="0" collapsed="false">
      <c r="A62" s="0" t="s">
        <v>186</v>
      </c>
      <c r="C62" s="0" t="n">
        <v>131933</v>
      </c>
      <c r="D62" s="0" t="n">
        <v>4399</v>
      </c>
      <c r="E62" s="0" t="s">
        <v>187</v>
      </c>
      <c r="F62" s="0" t="str">
        <f aca="false">VLOOKUP(E62,[1]Liste_taxons_equiv!$A$1:$M$1455,2,0)</f>
        <v>Exacte</v>
      </c>
      <c r="G62" s="0" t="n">
        <f aca="false">VLOOKUP(E62,[1]Liste_taxons_equiv!$A$1:$M$1455,3,0)</f>
        <v>131933</v>
      </c>
      <c r="H62" s="0" t="n">
        <f aca="false">VLOOKUP(E62,[1]Liste_taxons_equiv!$A$1:$M$1455,4,0)</f>
        <v>131933</v>
      </c>
      <c r="I62" s="0" t="str">
        <f aca="false">VLOOKUP(E62,[1]Liste_taxons_equiv!$A$1:$M$1455,5,0)</f>
        <v>Amphilectus</v>
      </c>
      <c r="J62" s="0" t="s">
        <v>29</v>
      </c>
      <c r="K62" s="0" t="str">
        <f aca="false">VLOOKUP(E62,[1]Liste_taxons_equiv!$A$1:$M$1455,7,0)</f>
        <v>1</v>
      </c>
      <c r="L62" s="0" t="str">
        <f aca="false">VLOOKUP(E62,[1]Liste_taxons_equiv!$A$1:$M$1455,8,0)</f>
        <v>0</v>
      </c>
      <c r="M62" s="0" t="str">
        <f aca="false">VLOOKUP(E62,[1]Liste_taxons_equiv!$A$1:$M$1455,9,0)</f>
        <v>0</v>
      </c>
      <c r="N62" s="0" t="str">
        <f aca="false">VLOOKUP(E62,[1]Liste_taxons_equiv!$A$1:$M$1455,10,0)</f>
        <v>0</v>
      </c>
      <c r="O62" s="0" t="str">
        <f aca="false">VLOOKUP(E62,[1]Liste_taxons_equiv!$A$1:$M$1455,11,0)</f>
        <v>Non</v>
      </c>
      <c r="P62" s="0" t="s">
        <v>188</v>
      </c>
      <c r="Q62" s="0" t="n">
        <f aca="false">VLOOKUP(E62,[1]Liste_taxons_equiv!$A$1:$M$1455,13,0)</f>
        <v>29722</v>
      </c>
    </row>
    <row r="63" customFormat="false" ht="15" hidden="true" customHeight="false" outlineLevel="0" collapsed="false">
      <c r="A63" s="0" t="s">
        <v>189</v>
      </c>
      <c r="B63" s="0" t="s">
        <v>190</v>
      </c>
      <c r="C63" s="0" t="n">
        <v>150225</v>
      </c>
      <c r="D63" s="0" t="n">
        <v>4404</v>
      </c>
      <c r="E63" s="0" t="s">
        <v>189</v>
      </c>
      <c r="F63" s="0" t="str">
        <f aca="false">VLOOKUP(E63,[1]Liste_taxons_equiv!$A$1:$M$1455,2,0)</f>
        <v>Exacte</v>
      </c>
      <c r="G63" s="0" t="n">
        <f aca="false">VLOOKUP(E63,[1]Liste_taxons_equiv!$A$1:$M$1455,3,0)</f>
        <v>60003400</v>
      </c>
      <c r="H63" s="0" t="n">
        <f aca="false">VLOOKUP(E63,[1]Liste_taxons_equiv!$A$1:$M$1455,4,0)</f>
        <v>60003160</v>
      </c>
      <c r="I63" s="0" t="str">
        <f aca="false">VLOOKUP(E63,[1]Liste_taxons_equiv!$A$1:$M$1455,5,0)</f>
        <v>Amphilectus fucorum</v>
      </c>
      <c r="J63" s="0" t="s">
        <v>29</v>
      </c>
      <c r="K63" s="0" t="str">
        <f aca="false">VLOOKUP(E63,[1]Liste_taxons_equiv!$A$1:$M$1455,7,0)</f>
        <v>1</v>
      </c>
      <c r="L63" s="0" t="str">
        <f aca="false">VLOOKUP(E63,[1]Liste_taxons_equiv!$A$1:$M$1455,8,0)</f>
        <v>0</v>
      </c>
      <c r="M63" s="0" t="str">
        <f aca="false">VLOOKUP(E63,[1]Liste_taxons_equiv!$A$1:$M$1455,9,0)</f>
        <v>0</v>
      </c>
      <c r="N63" s="0" t="str">
        <f aca="false">VLOOKUP(E63,[1]Liste_taxons_equiv!$A$1:$M$1455,10,0)</f>
        <v>0</v>
      </c>
      <c r="O63" s="0" t="str">
        <f aca="false">VLOOKUP(E63,[1]Liste_taxons_equiv!$A$1:$M$1455,11,0)</f>
        <v>Non</v>
      </c>
      <c r="P63" s="0" t="s">
        <v>191</v>
      </c>
      <c r="Q63" s="0" t="n">
        <f aca="false">VLOOKUP(E63,[1]Liste_taxons_equiv!$A$1:$M$1455,13,0)</f>
        <v>29812</v>
      </c>
    </row>
    <row r="64" customFormat="false" ht="15" hidden="true" customHeight="false" outlineLevel="0" collapsed="false">
      <c r="A64" s="0" t="s">
        <v>192</v>
      </c>
      <c r="C64" s="0" t="n">
        <v>101450</v>
      </c>
      <c r="D64" s="0" t="n">
        <v>5027</v>
      </c>
      <c r="E64" s="0" t="s">
        <v>193</v>
      </c>
      <c r="F64" s="0" t="str">
        <f aca="false">VLOOKUP(E64,[1]Liste_taxons_equiv!$A$1:$M$1455,2,0)</f>
        <v>Exacte</v>
      </c>
      <c r="G64" s="0" t="n">
        <f aca="false">VLOOKUP(E64,[1]Liste_taxons_equiv!$A$1:$M$1455,3,0)</f>
        <v>101450</v>
      </c>
      <c r="H64" s="0" t="n">
        <f aca="false">VLOOKUP(E64,[1]Liste_taxons_equiv!$A$1:$M$1455,4,0)</f>
        <v>101450</v>
      </c>
      <c r="I64" s="0" t="str">
        <f aca="false">VLOOKUP(E64,[1]Liste_taxons_equiv!$A$1:$M$1455,5,0)</f>
        <v>Amphilochus</v>
      </c>
      <c r="J64" s="0" t="s">
        <v>19</v>
      </c>
      <c r="K64" s="0" t="str">
        <f aca="false">VLOOKUP(E64,[1]Liste_taxons_equiv!$A$1:$M$1455,7,0)</f>
        <v>1</v>
      </c>
      <c r="L64" s="0" t="str">
        <f aca="false">VLOOKUP(E64,[1]Liste_taxons_equiv!$A$1:$M$1455,8,0)</f>
        <v>0</v>
      </c>
      <c r="M64" s="0" t="str">
        <f aca="false">VLOOKUP(E64,[1]Liste_taxons_equiv!$A$1:$M$1455,9,0)</f>
        <v>0</v>
      </c>
      <c r="N64" s="0" t="str">
        <f aca="false">VLOOKUP(E64,[1]Liste_taxons_equiv!$A$1:$M$1455,10,0)</f>
        <v>0</v>
      </c>
      <c r="O64" s="0" t="str">
        <f aca="false">VLOOKUP(E64,[1]Liste_taxons_equiv!$A$1:$M$1455,11,0)</f>
        <v>Non</v>
      </c>
      <c r="P64" s="0" t="s">
        <v>194</v>
      </c>
      <c r="Q64" s="0" t="n">
        <f aca="false">VLOOKUP(E64,[1]Liste_taxons_equiv!$A$1:$M$1455,13,0)</f>
        <v>25049</v>
      </c>
    </row>
    <row r="65" customFormat="false" ht="15" hidden="true" customHeight="false" outlineLevel="0" collapsed="false">
      <c r="A65" s="0" t="s">
        <v>195</v>
      </c>
      <c r="B65" s="0" t="s">
        <v>196</v>
      </c>
      <c r="C65" s="0" t="n">
        <v>101967</v>
      </c>
      <c r="D65" s="0" t="n">
        <v>5028</v>
      </c>
      <c r="E65" s="0" t="s">
        <v>195</v>
      </c>
      <c r="F65" s="0" t="str">
        <f aca="false">VLOOKUP(E65,[1]Liste_taxons_equiv!$A$1:$M$1455,2,0)</f>
        <v>Exacte</v>
      </c>
      <c r="G65" s="0" t="n">
        <f aca="false">VLOOKUP(E65,[1]Liste_taxons_equiv!$A$1:$M$1455,3,0)</f>
        <v>101967</v>
      </c>
      <c r="H65" s="0" t="n">
        <f aca="false">VLOOKUP(E65,[1]Liste_taxons_equiv!$A$1:$M$1455,4,0)</f>
        <v>101967</v>
      </c>
      <c r="I65" s="0" t="str">
        <f aca="false">VLOOKUP(E65,[1]Liste_taxons_equiv!$A$1:$M$1455,5,0)</f>
        <v>Amphilochus manudens</v>
      </c>
      <c r="J65" s="0" t="s">
        <v>19</v>
      </c>
      <c r="K65" s="0" t="str">
        <f aca="false">VLOOKUP(E65,[1]Liste_taxons_equiv!$A$1:$M$1455,7,0)</f>
        <v>1</v>
      </c>
      <c r="L65" s="0" t="str">
        <f aca="false">VLOOKUP(E65,[1]Liste_taxons_equiv!$A$1:$M$1455,8,0)</f>
        <v>0</v>
      </c>
      <c r="M65" s="0" t="str">
        <f aca="false">VLOOKUP(E65,[1]Liste_taxons_equiv!$A$1:$M$1455,9,0)</f>
        <v>0</v>
      </c>
      <c r="N65" s="0" t="str">
        <f aca="false">VLOOKUP(E65,[1]Liste_taxons_equiv!$A$1:$M$1455,10,0)</f>
        <v>0</v>
      </c>
      <c r="O65" s="0" t="str">
        <f aca="false">VLOOKUP(E65,[1]Liste_taxons_equiv!$A$1:$M$1455,11,0)</f>
        <v>Non</v>
      </c>
      <c r="P65" s="0" t="s">
        <v>197</v>
      </c>
      <c r="Q65" s="0" t="n">
        <f aca="false">VLOOKUP(E65,[1]Liste_taxons_equiv!$A$1:$M$1455,13,0)</f>
        <v>30154</v>
      </c>
    </row>
    <row r="66" customFormat="false" ht="15" hidden="true" customHeight="false" outlineLevel="0" collapsed="false">
      <c r="A66" s="0" t="s">
        <v>198</v>
      </c>
      <c r="B66" s="0" t="s">
        <v>199</v>
      </c>
      <c r="C66" s="0" t="n">
        <v>101971</v>
      </c>
      <c r="D66" s="0" t="n">
        <v>5030</v>
      </c>
      <c r="E66" s="0" t="s">
        <v>198</v>
      </c>
      <c r="F66" s="0" t="str">
        <f aca="false">VLOOKUP(E66,[1]Liste_taxons_equiv!$A$1:$M$1455,2,0)</f>
        <v>Exacte</v>
      </c>
      <c r="G66" s="0" t="n">
        <f aca="false">VLOOKUP(E66,[1]Liste_taxons_equiv!$A$1:$M$1455,3,0)</f>
        <v>101971</v>
      </c>
      <c r="H66" s="0" t="n">
        <f aca="false">VLOOKUP(E66,[1]Liste_taxons_equiv!$A$1:$M$1455,4,0)</f>
        <v>101971</v>
      </c>
      <c r="I66" s="0" t="str">
        <f aca="false">VLOOKUP(E66,[1]Liste_taxons_equiv!$A$1:$M$1455,5,0)</f>
        <v>Amphilochus spencebatei</v>
      </c>
      <c r="J66" s="0" t="s">
        <v>19</v>
      </c>
      <c r="K66" s="0" t="str">
        <f aca="false">VLOOKUP(E66,[1]Liste_taxons_equiv!$A$1:$M$1455,7,0)</f>
        <v>1</v>
      </c>
      <c r="L66" s="0" t="str">
        <f aca="false">VLOOKUP(E66,[1]Liste_taxons_equiv!$A$1:$M$1455,8,0)</f>
        <v>0</v>
      </c>
      <c r="M66" s="0" t="str">
        <f aca="false">VLOOKUP(E66,[1]Liste_taxons_equiv!$A$1:$M$1455,9,0)</f>
        <v>0</v>
      </c>
      <c r="N66" s="0" t="str">
        <f aca="false">VLOOKUP(E66,[1]Liste_taxons_equiv!$A$1:$M$1455,10,0)</f>
        <v>0</v>
      </c>
      <c r="O66" s="0" t="str">
        <f aca="false">VLOOKUP(E66,[1]Liste_taxons_equiv!$A$1:$M$1455,11,0)</f>
        <v>Non</v>
      </c>
      <c r="P66" s="0" t="s">
        <v>200</v>
      </c>
      <c r="Q66" s="0" t="n">
        <f aca="false">VLOOKUP(E66,[1]Liste_taxons_equiv!$A$1:$M$1455,13,0)</f>
        <v>26426</v>
      </c>
    </row>
    <row r="67" customFormat="false" ht="15" hidden="true" customHeight="false" outlineLevel="0" collapsed="false">
      <c r="A67" s="0" t="s">
        <v>201</v>
      </c>
      <c r="B67" s="0" t="s">
        <v>202</v>
      </c>
      <c r="C67" s="0" t="n">
        <v>125064</v>
      </c>
      <c r="D67" s="0" t="n">
        <v>5704</v>
      </c>
      <c r="E67" s="0" t="s">
        <v>201</v>
      </c>
      <c r="F67" s="0" t="str">
        <f aca="false">VLOOKUP(E67,[1]Liste_taxons_equiv!$A$1:$M$1455,2,0)</f>
        <v>Exacte</v>
      </c>
      <c r="G67" s="0" t="n">
        <f aca="false">VLOOKUP(E67,[1]Liste_taxons_equiv!$A$1:$M$1455,3,0)</f>
        <v>125064</v>
      </c>
      <c r="H67" s="0" t="n">
        <f aca="false">VLOOKUP(E67,[1]Liste_taxons_equiv!$A$1:$M$1455,4,0)</f>
        <v>125064</v>
      </c>
      <c r="I67" s="0" t="str">
        <f aca="false">VLOOKUP(E67,[1]Liste_taxons_equiv!$A$1:$M$1455,5,0)</f>
        <v>Amphipholis squamata</v>
      </c>
      <c r="J67" s="0" t="s">
        <v>29</v>
      </c>
      <c r="K67" s="0" t="str">
        <f aca="false">VLOOKUP(E67,[1]Liste_taxons_equiv!$A$1:$M$1455,7,0)</f>
        <v>1</v>
      </c>
      <c r="L67" s="0" t="str">
        <f aca="false">VLOOKUP(E67,[1]Liste_taxons_equiv!$A$1:$M$1455,8,0)</f>
        <v>0</v>
      </c>
      <c r="M67" s="0" t="str">
        <f aca="false">VLOOKUP(E67,[1]Liste_taxons_equiv!$A$1:$M$1455,9,0)</f>
        <v>0</v>
      </c>
      <c r="N67" s="0" t="str">
        <f aca="false">VLOOKUP(E67,[1]Liste_taxons_equiv!$A$1:$M$1455,10,0)</f>
        <v>0</v>
      </c>
      <c r="O67" s="0" t="str">
        <f aca="false">VLOOKUP(E67,[1]Liste_taxons_equiv!$A$1:$M$1455,11,0)</f>
        <v>Non</v>
      </c>
      <c r="P67" s="0" t="s">
        <v>203</v>
      </c>
      <c r="Q67" s="0" t="n">
        <f aca="false">VLOOKUP(E67,[1]Liste_taxons_equiv!$A$1:$M$1455,13,0)</f>
        <v>25050</v>
      </c>
    </row>
    <row r="68" customFormat="false" ht="15" hidden="true" customHeight="false" outlineLevel="0" collapsed="false">
      <c r="A68" s="0" t="s">
        <v>204</v>
      </c>
      <c r="C68" s="0" t="n">
        <v>1135</v>
      </c>
      <c r="D68" s="0" t="n">
        <v>5010</v>
      </c>
      <c r="E68" s="0" t="s">
        <v>205</v>
      </c>
      <c r="F68" s="0" t="str">
        <f aca="false">VLOOKUP(E68,[1]Liste_taxons_equiv!$A$1:$M$1455,2,0)</f>
        <v>Exacte</v>
      </c>
      <c r="G68" s="0" t="n">
        <f aca="false">VLOOKUP(E68,[1]Liste_taxons_equiv!$A$1:$M$1455,3,0)</f>
        <v>1135</v>
      </c>
      <c r="H68" s="0" t="n">
        <f aca="false">VLOOKUP(E68,[1]Liste_taxons_equiv!$A$1:$M$1455,4,0)</f>
        <v>1135</v>
      </c>
      <c r="I68" s="0" t="str">
        <f aca="false">VLOOKUP(E68,[1]Liste_taxons_equiv!$A$1:$M$1455,5,0)</f>
        <v>Amphipoda</v>
      </c>
      <c r="J68" s="0" t="s">
        <v>29</v>
      </c>
      <c r="K68" s="0" t="str">
        <f aca="false">VLOOKUP(E68,[1]Liste_taxons_equiv!$A$1:$M$1455,7,0)</f>
        <v>1</v>
      </c>
      <c r="L68" s="0" t="str">
        <f aca="false">VLOOKUP(E68,[1]Liste_taxons_equiv!$A$1:$M$1455,8,0)</f>
        <v>0</v>
      </c>
      <c r="M68" s="0" t="str">
        <f aca="false">VLOOKUP(E68,[1]Liste_taxons_equiv!$A$1:$M$1455,9,0)</f>
        <v>0</v>
      </c>
      <c r="N68" s="0" t="str">
        <f aca="false">VLOOKUP(E68,[1]Liste_taxons_equiv!$A$1:$M$1455,10,0)</f>
        <v>0</v>
      </c>
      <c r="O68" s="0" t="str">
        <f aca="false">VLOOKUP(E68,[1]Liste_taxons_equiv!$A$1:$M$1455,11,0)</f>
        <v>Non</v>
      </c>
      <c r="P68" s="0" t="s">
        <v>206</v>
      </c>
      <c r="Q68" s="0" t="n">
        <f aca="false">VLOOKUP(E68,[1]Liste_taxons_equiv!$A$1:$M$1455,13,0)</f>
        <v>3114</v>
      </c>
    </row>
    <row r="69" customFormat="false" ht="15" hidden="true" customHeight="false" outlineLevel="0" collapsed="false">
      <c r="A69" s="0" t="s">
        <v>207</v>
      </c>
      <c r="C69" s="0" t="n">
        <v>129686</v>
      </c>
      <c r="D69" s="0" t="n">
        <v>4910</v>
      </c>
      <c r="E69" s="0" t="s">
        <v>208</v>
      </c>
      <c r="F69" s="0" t="str">
        <f aca="false">VLOOKUP(E69,[1]Liste_taxons_equiv!$A$1:$M$1455,2,0)</f>
        <v>Exacte</v>
      </c>
      <c r="G69" s="0" t="n">
        <f aca="false">VLOOKUP(E69,[1]Liste_taxons_equiv!$A$1:$M$1455,3,0)</f>
        <v>129686</v>
      </c>
      <c r="H69" s="0" t="n">
        <f aca="false">VLOOKUP(E69,[1]Liste_taxons_equiv!$A$1:$M$1455,4,0)</f>
        <v>129686</v>
      </c>
      <c r="I69" s="0" t="str">
        <f aca="false">VLOOKUP(E69,[1]Liste_taxons_equiv!$A$1:$M$1455,5,0)</f>
        <v>Amphitrite</v>
      </c>
      <c r="J69" s="0" t="s">
        <v>29</v>
      </c>
      <c r="K69" s="0" t="str">
        <f aca="false">VLOOKUP(E69,[1]Liste_taxons_equiv!$A$1:$M$1455,7,0)</f>
        <v>1</v>
      </c>
      <c r="L69" s="0" t="str">
        <f aca="false">VLOOKUP(E69,[1]Liste_taxons_equiv!$A$1:$M$1455,8,0)</f>
        <v>0</v>
      </c>
      <c r="M69" s="0" t="str">
        <f aca="false">VLOOKUP(E69,[1]Liste_taxons_equiv!$A$1:$M$1455,9,0)</f>
        <v>0</v>
      </c>
      <c r="N69" s="0" t="str">
        <f aca="false">VLOOKUP(E69,[1]Liste_taxons_equiv!$A$1:$M$1455,10,0)</f>
        <v>0</v>
      </c>
      <c r="O69" s="0" t="str">
        <f aca="false">VLOOKUP(E69,[1]Liste_taxons_equiv!$A$1:$M$1455,11,0)</f>
        <v>Non</v>
      </c>
      <c r="P69" s="0" t="s">
        <v>209</v>
      </c>
      <c r="Q69" s="0" t="n">
        <f aca="false">VLOOKUP(E69,[1]Liste_taxons_equiv!$A$1:$M$1455,13,0)</f>
        <v>24503</v>
      </c>
    </row>
    <row r="70" customFormat="false" ht="15" hidden="true" customHeight="false" outlineLevel="0" collapsed="false">
      <c r="A70" s="0" t="s">
        <v>210</v>
      </c>
      <c r="B70" s="0" t="s">
        <v>211</v>
      </c>
      <c r="C70" s="0" t="n">
        <v>131474</v>
      </c>
      <c r="D70" s="0" t="n">
        <v>5893</v>
      </c>
      <c r="E70" s="0" t="s">
        <v>210</v>
      </c>
      <c r="F70" s="0" t="str">
        <f aca="false">VLOOKUP(E70,[1]Liste_taxons_equiv!$A$1:$M$1455,2,0)</f>
        <v>Exacte</v>
      </c>
      <c r="G70" s="0" t="n">
        <f aca="false">VLOOKUP(E70,[1]Liste_taxons_equiv!$A$1:$M$1455,3,0)</f>
        <v>131474</v>
      </c>
      <c r="H70" s="0" t="n">
        <f aca="false">VLOOKUP(E70,[1]Liste_taxons_equiv!$A$1:$M$1455,4,0)</f>
        <v>131474</v>
      </c>
      <c r="I70" s="0" t="str">
        <f aca="false">VLOOKUP(E70,[1]Liste_taxons_equiv!$A$1:$M$1455,5,0)</f>
        <v>Amphitrite cirrata</v>
      </c>
      <c r="J70" s="0" t="s">
        <v>75</v>
      </c>
      <c r="K70" s="0" t="str">
        <f aca="false">VLOOKUP(E70,[1]Liste_taxons_equiv!$A$1:$M$1455,7,0)</f>
        <v>1</v>
      </c>
      <c r="L70" s="0" t="str">
        <f aca="false">VLOOKUP(E70,[1]Liste_taxons_equiv!$A$1:$M$1455,8,0)</f>
        <v>0</v>
      </c>
      <c r="M70" s="0" t="str">
        <f aca="false">VLOOKUP(E70,[1]Liste_taxons_equiv!$A$1:$M$1455,9,0)</f>
        <v>0</v>
      </c>
      <c r="N70" s="0" t="str">
        <f aca="false">VLOOKUP(E70,[1]Liste_taxons_equiv!$A$1:$M$1455,10,0)</f>
        <v>0</v>
      </c>
      <c r="O70" s="0" t="str">
        <f aca="false">VLOOKUP(E70,[1]Liste_taxons_equiv!$A$1:$M$1455,11,0)</f>
        <v>Non</v>
      </c>
      <c r="P70" s="0" t="s">
        <v>212</v>
      </c>
      <c r="Q70" s="0" t="n">
        <f aca="false">VLOOKUP(E70,[1]Liste_taxons_equiv!$A$1:$M$1455,13,0)</f>
        <v>30156</v>
      </c>
    </row>
    <row r="71" customFormat="false" ht="15" hidden="true" customHeight="false" outlineLevel="0" collapsed="false">
      <c r="A71" s="0" t="s">
        <v>213</v>
      </c>
      <c r="B71" s="0" t="s">
        <v>173</v>
      </c>
      <c r="C71" s="0" t="n">
        <v>131480</v>
      </c>
      <c r="D71" s="0" t="n">
        <v>4912</v>
      </c>
      <c r="E71" s="0" t="s">
        <v>213</v>
      </c>
      <c r="F71" s="0" t="str">
        <f aca="false">VLOOKUP(E71,[1]Liste_taxons_equiv!$A$1:$M$1455,2,0)</f>
        <v>Exacte</v>
      </c>
      <c r="G71" s="0" t="n">
        <f aca="false">VLOOKUP(E71,[1]Liste_taxons_equiv!$A$1:$M$1455,3,0)</f>
        <v>131480</v>
      </c>
      <c r="H71" s="0" t="n">
        <f aca="false">VLOOKUP(E71,[1]Liste_taxons_equiv!$A$1:$M$1455,4,0)</f>
        <v>131480</v>
      </c>
      <c r="I71" s="0" t="str">
        <f aca="false">VLOOKUP(E71,[1]Liste_taxons_equiv!$A$1:$M$1455,5,0)</f>
        <v>Amphitritides gracilis</v>
      </c>
      <c r="J71" s="0" t="s">
        <v>29</v>
      </c>
      <c r="K71" s="0" t="str">
        <f aca="false">VLOOKUP(E71,[1]Liste_taxons_equiv!$A$1:$M$1455,7,0)</f>
        <v>1</v>
      </c>
      <c r="L71" s="0" t="str">
        <f aca="false">VLOOKUP(E71,[1]Liste_taxons_equiv!$A$1:$M$1455,8,0)</f>
        <v>0</v>
      </c>
      <c r="M71" s="0" t="str">
        <f aca="false">VLOOKUP(E71,[1]Liste_taxons_equiv!$A$1:$M$1455,9,0)</f>
        <v>0</v>
      </c>
      <c r="N71" s="0" t="str">
        <f aca="false">VLOOKUP(E71,[1]Liste_taxons_equiv!$A$1:$M$1455,10,0)</f>
        <v>0</v>
      </c>
      <c r="O71" s="0" t="str">
        <f aca="false">VLOOKUP(E71,[1]Liste_taxons_equiv!$A$1:$M$1455,11,0)</f>
        <v>Non</v>
      </c>
      <c r="P71" s="0" t="s">
        <v>214</v>
      </c>
      <c r="Q71" s="0" t="n">
        <f aca="false">VLOOKUP(E71,[1]Liste_taxons_equiv!$A$1:$M$1455,13,0)</f>
        <v>23992</v>
      </c>
    </row>
    <row r="72" customFormat="false" ht="15" hidden="true" customHeight="false" outlineLevel="0" collapsed="false">
      <c r="A72" s="0" t="s">
        <v>215</v>
      </c>
      <c r="B72" s="0" t="s">
        <v>216</v>
      </c>
      <c r="C72" s="0" t="n">
        <v>243036</v>
      </c>
      <c r="D72" s="0" t="n">
        <v>5702</v>
      </c>
      <c r="E72" s="0" t="s">
        <v>215</v>
      </c>
      <c r="F72" s="0" t="str">
        <f aca="false">VLOOKUP(E72,[1]Liste_taxons_equiv!$A$1:$M$1455,2,0)</f>
        <v>Exacte</v>
      </c>
      <c r="G72" s="0" t="n">
        <f aca="false">VLOOKUP(E72,[1]Liste_taxons_equiv!$A$1:$M$1455,3,0)</f>
        <v>243036</v>
      </c>
      <c r="H72" s="0" t="n">
        <f aca="false">VLOOKUP(E72,[1]Liste_taxons_equiv!$A$1:$M$1455,4,0)</f>
        <v>243036</v>
      </c>
      <c r="I72" s="0" t="str">
        <f aca="false">VLOOKUP(E72,[1]Liste_taxons_equiv!$A$1:$M$1455,5,0)</f>
        <v>Amphiura (Amphiura) incana</v>
      </c>
      <c r="J72" s="0" t="s">
        <v>29</v>
      </c>
      <c r="K72" s="0" t="str">
        <f aca="false">VLOOKUP(E72,[1]Liste_taxons_equiv!$A$1:$M$1455,7,0)</f>
        <v>1</v>
      </c>
      <c r="L72" s="0" t="str">
        <f aca="false">VLOOKUP(E72,[1]Liste_taxons_equiv!$A$1:$M$1455,8,0)</f>
        <v>0</v>
      </c>
      <c r="M72" s="0" t="str">
        <f aca="false">VLOOKUP(E72,[1]Liste_taxons_equiv!$A$1:$M$1455,9,0)</f>
        <v>0</v>
      </c>
      <c r="N72" s="0" t="str">
        <f aca="false">VLOOKUP(E72,[1]Liste_taxons_equiv!$A$1:$M$1455,10,0)</f>
        <v>0</v>
      </c>
      <c r="O72" s="0" t="str">
        <f aca="false">VLOOKUP(E72,[1]Liste_taxons_equiv!$A$1:$M$1455,11,0)</f>
        <v>Non</v>
      </c>
      <c r="P72" s="0" t="s">
        <v>217</v>
      </c>
      <c r="Q72" s="0" t="n">
        <f aca="false">VLOOKUP(E72,[1]Liste_taxons_equiv!$A$1:$M$1455,13,0)</f>
        <v>34932</v>
      </c>
    </row>
    <row r="73" customFormat="false" ht="15" hidden="true" customHeight="false" outlineLevel="0" collapsed="false">
      <c r="A73" s="0" t="s">
        <v>218</v>
      </c>
      <c r="B73" s="0" t="s">
        <v>219</v>
      </c>
      <c r="C73" s="0" t="n">
        <v>125195</v>
      </c>
      <c r="D73" s="0" t="n">
        <v>5703</v>
      </c>
      <c r="E73" s="0" t="s">
        <v>218</v>
      </c>
      <c r="F73" s="0" t="str">
        <f aca="false">VLOOKUP(E73,[1]Liste_taxons_equiv!$A$1:$M$1455,2,0)</f>
        <v>Exacte</v>
      </c>
      <c r="G73" s="0" t="n">
        <f aca="false">VLOOKUP(E73,[1]Liste_taxons_equiv!$A$1:$M$1455,3,0)</f>
        <v>125195</v>
      </c>
      <c r="H73" s="0" t="n">
        <f aca="false">VLOOKUP(E73,[1]Liste_taxons_equiv!$A$1:$M$1455,4,0)</f>
        <v>125195</v>
      </c>
      <c r="I73" s="0" t="str">
        <f aca="false">VLOOKUP(E73,[1]Liste_taxons_equiv!$A$1:$M$1455,5,0)</f>
        <v>Amphiura (Ophiopeltis) securigera</v>
      </c>
      <c r="J73" s="0" t="s">
        <v>29</v>
      </c>
      <c r="K73" s="0" t="str">
        <f aca="false">VLOOKUP(E73,[1]Liste_taxons_equiv!$A$1:$M$1455,7,0)</f>
        <v>1</v>
      </c>
      <c r="L73" s="0" t="str">
        <f aca="false">VLOOKUP(E73,[1]Liste_taxons_equiv!$A$1:$M$1455,8,0)</f>
        <v>0</v>
      </c>
      <c r="M73" s="0" t="str">
        <f aca="false">VLOOKUP(E73,[1]Liste_taxons_equiv!$A$1:$M$1455,9,0)</f>
        <v>0</v>
      </c>
      <c r="N73" s="0" t="str">
        <f aca="false">VLOOKUP(E73,[1]Liste_taxons_equiv!$A$1:$M$1455,10,0)</f>
        <v>0</v>
      </c>
      <c r="O73" s="0" t="str">
        <f aca="false">VLOOKUP(E73,[1]Liste_taxons_equiv!$A$1:$M$1455,11,0)</f>
        <v>Non</v>
      </c>
      <c r="P73" s="0" t="s">
        <v>220</v>
      </c>
      <c r="Q73" s="0" t="n">
        <f aca="false">VLOOKUP(E73,[1]Liste_taxons_equiv!$A$1:$M$1455,13,0)</f>
        <v>29477</v>
      </c>
    </row>
    <row r="74" customFormat="false" ht="15" hidden="true" customHeight="false" outlineLevel="0" collapsed="false">
      <c r="A74" s="0" t="s">
        <v>221</v>
      </c>
      <c r="B74" s="0" t="s">
        <v>222</v>
      </c>
      <c r="C74" s="0" t="n">
        <v>125073</v>
      </c>
      <c r="D74" s="0" t="n">
        <v>5700</v>
      </c>
      <c r="E74" s="0" t="s">
        <v>221</v>
      </c>
      <c r="F74" s="0" t="str">
        <f aca="false">VLOOKUP(E74,[1]Liste_taxons_equiv!$A$1:$M$1455,2,0)</f>
        <v>Exacte</v>
      </c>
      <c r="G74" s="0" t="n">
        <f aca="false">VLOOKUP(E74,[1]Liste_taxons_equiv!$A$1:$M$1455,3,0)</f>
        <v>125073</v>
      </c>
      <c r="H74" s="0" t="n">
        <f aca="false">VLOOKUP(E74,[1]Liste_taxons_equiv!$A$1:$M$1455,4,0)</f>
        <v>125073</v>
      </c>
      <c r="I74" s="0" t="str">
        <f aca="false">VLOOKUP(E74,[1]Liste_taxons_equiv!$A$1:$M$1455,5,0)</f>
        <v>Amphiura chiajei</v>
      </c>
      <c r="J74" s="0" t="s">
        <v>29</v>
      </c>
      <c r="K74" s="0" t="str">
        <f aca="false">VLOOKUP(E74,[1]Liste_taxons_equiv!$A$1:$M$1455,7,0)</f>
        <v>1</v>
      </c>
      <c r="L74" s="0" t="str">
        <f aca="false">VLOOKUP(E74,[1]Liste_taxons_equiv!$A$1:$M$1455,8,0)</f>
        <v>0</v>
      </c>
      <c r="M74" s="0" t="str">
        <f aca="false">VLOOKUP(E74,[1]Liste_taxons_equiv!$A$1:$M$1455,9,0)</f>
        <v>0</v>
      </c>
      <c r="N74" s="0" t="str">
        <f aca="false">VLOOKUP(E74,[1]Liste_taxons_equiv!$A$1:$M$1455,10,0)</f>
        <v>0</v>
      </c>
      <c r="O74" s="0" t="str">
        <f aca="false">VLOOKUP(E74,[1]Liste_taxons_equiv!$A$1:$M$1455,11,0)</f>
        <v>Non</v>
      </c>
      <c r="P74" s="0" t="s">
        <v>223</v>
      </c>
      <c r="Q74" s="0" t="n">
        <f aca="false">VLOOKUP(E74,[1]Liste_taxons_equiv!$A$1:$M$1455,13,0)</f>
        <v>24948</v>
      </c>
    </row>
    <row r="75" customFormat="false" ht="15" hidden="true" customHeight="false" outlineLevel="0" collapsed="false">
      <c r="A75" s="0" t="s">
        <v>224</v>
      </c>
      <c r="B75" s="0" t="s">
        <v>184</v>
      </c>
      <c r="C75" s="0" t="n">
        <v>125080</v>
      </c>
      <c r="D75" s="0" t="n">
        <v>5701</v>
      </c>
      <c r="E75" s="0" t="s">
        <v>224</v>
      </c>
      <c r="F75" s="0" t="str">
        <f aca="false">VLOOKUP(E75,[1]Liste_taxons_equiv!$A$1:$M$1455,2,0)</f>
        <v>Exacte</v>
      </c>
      <c r="G75" s="0" t="n">
        <f aca="false">VLOOKUP(E75,[1]Liste_taxons_equiv!$A$1:$M$1455,3,0)</f>
        <v>125080</v>
      </c>
      <c r="H75" s="0" t="n">
        <f aca="false">VLOOKUP(E75,[1]Liste_taxons_equiv!$A$1:$M$1455,4,0)</f>
        <v>125080</v>
      </c>
      <c r="I75" s="0" t="str">
        <f aca="false">VLOOKUP(E75,[1]Liste_taxons_equiv!$A$1:$M$1455,5,0)</f>
        <v>Amphiura filiformis</v>
      </c>
      <c r="J75" s="0" t="s">
        <v>29</v>
      </c>
      <c r="K75" s="0" t="str">
        <f aca="false">VLOOKUP(E75,[1]Liste_taxons_equiv!$A$1:$M$1455,7,0)</f>
        <v>1</v>
      </c>
      <c r="L75" s="0" t="str">
        <f aca="false">VLOOKUP(E75,[1]Liste_taxons_equiv!$A$1:$M$1455,8,0)</f>
        <v>0</v>
      </c>
      <c r="M75" s="0" t="str">
        <f aca="false">VLOOKUP(E75,[1]Liste_taxons_equiv!$A$1:$M$1455,9,0)</f>
        <v>0</v>
      </c>
      <c r="N75" s="0" t="str">
        <f aca="false">VLOOKUP(E75,[1]Liste_taxons_equiv!$A$1:$M$1455,10,0)</f>
        <v>0</v>
      </c>
      <c r="O75" s="0" t="str">
        <f aca="false">VLOOKUP(E75,[1]Liste_taxons_equiv!$A$1:$M$1455,11,0)</f>
        <v>Non</v>
      </c>
      <c r="P75" s="0" t="s">
        <v>225</v>
      </c>
      <c r="Q75" s="0" t="n">
        <f aca="false">VLOOKUP(E75,[1]Liste_taxons_equiv!$A$1:$M$1455,13,0)</f>
        <v>24949</v>
      </c>
    </row>
    <row r="76" customFormat="false" ht="15" hidden="true" customHeight="false" outlineLevel="0" collapsed="false">
      <c r="A76" s="0" t="s">
        <v>226</v>
      </c>
      <c r="B76" s="0" t="s">
        <v>167</v>
      </c>
      <c r="C76" s="0" t="n">
        <v>101995</v>
      </c>
      <c r="D76" s="0" t="n">
        <v>5147</v>
      </c>
      <c r="E76" s="0" t="s">
        <v>226</v>
      </c>
      <c r="F76" s="0" t="str">
        <f aca="false">VLOOKUP(E76,[1]Liste_taxons_equiv!$A$1:$M$1455,2,0)</f>
        <v>Exacte</v>
      </c>
      <c r="G76" s="0" t="n">
        <f aca="false">VLOOKUP(E76,[1]Liste_taxons_equiv!$A$1:$M$1455,3,0)</f>
        <v>101995</v>
      </c>
      <c r="H76" s="0" t="n">
        <f aca="false">VLOOKUP(E76,[1]Liste_taxons_equiv!$A$1:$M$1455,4,0)</f>
        <v>101995</v>
      </c>
      <c r="I76" s="0" t="str">
        <f aca="false">VLOOKUP(E76,[1]Liste_taxons_equiv!$A$1:$M$1455,5,0)</f>
        <v>Ampithoe gammaroides</v>
      </c>
      <c r="J76" s="0" t="s">
        <v>19</v>
      </c>
      <c r="K76" s="0" t="str">
        <f aca="false">VLOOKUP(E76,[1]Liste_taxons_equiv!$A$1:$M$1455,7,0)</f>
        <v>1</v>
      </c>
      <c r="L76" s="0" t="str">
        <f aca="false">VLOOKUP(E76,[1]Liste_taxons_equiv!$A$1:$M$1455,8,0)</f>
        <v>0</v>
      </c>
      <c r="M76" s="0" t="str">
        <f aca="false">VLOOKUP(E76,[1]Liste_taxons_equiv!$A$1:$M$1455,9,0)</f>
        <v>0</v>
      </c>
      <c r="N76" s="0" t="str">
        <f aca="false">VLOOKUP(E76,[1]Liste_taxons_equiv!$A$1:$M$1455,10,0)</f>
        <v>0</v>
      </c>
      <c r="O76" s="0" t="str">
        <f aca="false">VLOOKUP(E76,[1]Liste_taxons_equiv!$A$1:$M$1455,11,0)</f>
        <v>Non</v>
      </c>
      <c r="P76" s="0" t="s">
        <v>227</v>
      </c>
      <c r="Q76" s="0" t="n">
        <f aca="false">VLOOKUP(E76,[1]Liste_taxons_equiv!$A$1:$M$1455,13,0)</f>
        <v>24028</v>
      </c>
    </row>
    <row r="77" customFormat="false" ht="15" hidden="true" customHeight="false" outlineLevel="0" collapsed="false">
      <c r="A77" s="0" t="s">
        <v>228</v>
      </c>
      <c r="B77" s="0" t="s">
        <v>229</v>
      </c>
      <c r="C77" s="0" t="n">
        <v>101996</v>
      </c>
      <c r="D77" s="0" t="n">
        <v>5148</v>
      </c>
      <c r="E77" s="0" t="s">
        <v>228</v>
      </c>
      <c r="F77" s="0" t="str">
        <f aca="false">VLOOKUP(E77,[1]Liste_taxons_equiv!$A$1:$M$1455,2,0)</f>
        <v>Exacte</v>
      </c>
      <c r="G77" s="0" t="n">
        <f aca="false">VLOOKUP(E77,[1]Liste_taxons_equiv!$A$1:$M$1455,3,0)</f>
        <v>101996</v>
      </c>
      <c r="H77" s="0" t="n">
        <f aca="false">VLOOKUP(E77,[1]Liste_taxons_equiv!$A$1:$M$1455,4,0)</f>
        <v>101996</v>
      </c>
      <c r="I77" s="0" t="str">
        <f aca="false">VLOOKUP(E77,[1]Liste_taxons_equiv!$A$1:$M$1455,5,0)</f>
        <v>Ampithoe helleri</v>
      </c>
      <c r="J77" s="0" t="s">
        <v>19</v>
      </c>
      <c r="K77" s="0" t="str">
        <f aca="false">VLOOKUP(E77,[1]Liste_taxons_equiv!$A$1:$M$1455,7,0)</f>
        <v>1</v>
      </c>
      <c r="L77" s="0" t="str">
        <f aca="false">VLOOKUP(E77,[1]Liste_taxons_equiv!$A$1:$M$1455,8,0)</f>
        <v>0</v>
      </c>
      <c r="M77" s="0" t="str">
        <f aca="false">VLOOKUP(E77,[1]Liste_taxons_equiv!$A$1:$M$1455,9,0)</f>
        <v>0</v>
      </c>
      <c r="N77" s="0" t="str">
        <f aca="false">VLOOKUP(E77,[1]Liste_taxons_equiv!$A$1:$M$1455,10,0)</f>
        <v>0</v>
      </c>
      <c r="O77" s="0" t="str">
        <f aca="false">VLOOKUP(E77,[1]Liste_taxons_equiv!$A$1:$M$1455,11,0)</f>
        <v>Non</v>
      </c>
      <c r="P77" s="0" t="s">
        <v>230</v>
      </c>
      <c r="Q77" s="0" t="n">
        <f aca="false">VLOOKUP(E77,[1]Liste_taxons_equiv!$A$1:$M$1455,13,0)</f>
        <v>24029</v>
      </c>
    </row>
    <row r="78" customFormat="false" ht="15" hidden="true" customHeight="false" outlineLevel="0" collapsed="false">
      <c r="A78" s="0" t="s">
        <v>231</v>
      </c>
      <c r="B78" s="0" t="s">
        <v>232</v>
      </c>
      <c r="C78" s="0" t="n">
        <v>102000</v>
      </c>
      <c r="D78" s="0" t="n">
        <v>5149</v>
      </c>
      <c r="E78" s="0" t="s">
        <v>231</v>
      </c>
      <c r="F78" s="0" t="str">
        <f aca="false">VLOOKUP(E78,[1]Liste_taxons_equiv!$A$1:$M$1455,2,0)</f>
        <v>Exacte</v>
      </c>
      <c r="G78" s="0" t="n">
        <f aca="false">VLOOKUP(E78,[1]Liste_taxons_equiv!$A$1:$M$1455,3,0)</f>
        <v>102000</v>
      </c>
      <c r="H78" s="0" t="n">
        <f aca="false">VLOOKUP(E78,[1]Liste_taxons_equiv!$A$1:$M$1455,4,0)</f>
        <v>102000</v>
      </c>
      <c r="I78" s="0" t="str">
        <f aca="false">VLOOKUP(E78,[1]Liste_taxons_equiv!$A$1:$M$1455,5,0)</f>
        <v>Ampithoe ramondi</v>
      </c>
      <c r="J78" s="0" t="s">
        <v>19</v>
      </c>
      <c r="K78" s="0" t="str">
        <f aca="false">VLOOKUP(E78,[1]Liste_taxons_equiv!$A$1:$M$1455,7,0)</f>
        <v>1</v>
      </c>
      <c r="L78" s="0" t="str">
        <f aca="false">VLOOKUP(E78,[1]Liste_taxons_equiv!$A$1:$M$1455,8,0)</f>
        <v>0</v>
      </c>
      <c r="M78" s="0" t="str">
        <f aca="false">VLOOKUP(E78,[1]Liste_taxons_equiv!$A$1:$M$1455,9,0)</f>
        <v>0</v>
      </c>
      <c r="N78" s="0" t="str">
        <f aca="false">VLOOKUP(E78,[1]Liste_taxons_equiv!$A$1:$M$1455,10,0)</f>
        <v>0</v>
      </c>
      <c r="O78" s="0" t="str">
        <f aca="false">VLOOKUP(E78,[1]Liste_taxons_equiv!$A$1:$M$1455,11,0)</f>
        <v>Non</v>
      </c>
      <c r="P78" s="0" t="s">
        <v>233</v>
      </c>
      <c r="Q78" s="0" t="n">
        <f aca="false">VLOOKUP(E78,[1]Liste_taxons_equiv!$A$1:$M$1455,13,0)</f>
        <v>24950</v>
      </c>
    </row>
    <row r="79" customFormat="false" ht="15" hidden="true" customHeight="false" outlineLevel="0" collapsed="false">
      <c r="A79" s="0" t="s">
        <v>234</v>
      </c>
      <c r="B79" s="0" t="s">
        <v>235</v>
      </c>
      <c r="C79" s="0" t="n">
        <v>102002</v>
      </c>
      <c r="D79" s="0" t="n">
        <v>5150</v>
      </c>
      <c r="E79" s="0" t="s">
        <v>234</v>
      </c>
      <c r="F79" s="0" t="str">
        <f aca="false">VLOOKUP(E79,[1]Liste_taxons_equiv!$A$1:$M$1455,2,0)</f>
        <v>Exacte</v>
      </c>
      <c r="G79" s="0" t="n">
        <f aca="false">VLOOKUP(E79,[1]Liste_taxons_equiv!$A$1:$M$1455,3,0)</f>
        <v>102002</v>
      </c>
      <c r="H79" s="0" t="n">
        <f aca="false">VLOOKUP(E79,[1]Liste_taxons_equiv!$A$1:$M$1455,4,0)</f>
        <v>102002</v>
      </c>
      <c r="I79" s="0" t="str">
        <f aca="false">VLOOKUP(E79,[1]Liste_taxons_equiv!$A$1:$M$1455,5,0)</f>
        <v>Ampithoe rubricata</v>
      </c>
      <c r="J79" s="0" t="s">
        <v>19</v>
      </c>
      <c r="K79" s="0" t="str">
        <f aca="false">VLOOKUP(E79,[1]Liste_taxons_equiv!$A$1:$M$1455,7,0)</f>
        <v>1</v>
      </c>
      <c r="L79" s="0" t="str">
        <f aca="false">VLOOKUP(E79,[1]Liste_taxons_equiv!$A$1:$M$1455,8,0)</f>
        <v>0</v>
      </c>
      <c r="M79" s="0" t="str">
        <f aca="false">VLOOKUP(E79,[1]Liste_taxons_equiv!$A$1:$M$1455,9,0)</f>
        <v>0</v>
      </c>
      <c r="N79" s="0" t="str">
        <f aca="false">VLOOKUP(E79,[1]Liste_taxons_equiv!$A$1:$M$1455,10,0)</f>
        <v>0</v>
      </c>
      <c r="O79" s="0" t="str">
        <f aca="false">VLOOKUP(E79,[1]Liste_taxons_equiv!$A$1:$M$1455,11,0)</f>
        <v>Non</v>
      </c>
      <c r="P79" s="0" t="s">
        <v>236</v>
      </c>
      <c r="Q79" s="0" t="n">
        <f aca="false">VLOOKUP(E79,[1]Liste_taxons_equiv!$A$1:$M$1455,13,0)</f>
        <v>24030</v>
      </c>
    </row>
    <row r="80" customFormat="false" ht="15" hidden="true" customHeight="false" outlineLevel="0" collapsed="false">
      <c r="A80" s="0" t="s">
        <v>237</v>
      </c>
      <c r="C80" s="0" t="n">
        <v>106849</v>
      </c>
      <c r="D80" s="0" t="n">
        <v>5323</v>
      </c>
      <c r="E80" s="0" t="s">
        <v>238</v>
      </c>
      <c r="F80" s="0" t="str">
        <f aca="false">VLOOKUP(E80,[1]Liste_taxons_equiv!$A$1:$M$1455,2,0)</f>
        <v>Exacte</v>
      </c>
      <c r="G80" s="0" t="n">
        <f aca="false">VLOOKUP(E80,[1]Liste_taxons_equiv!$A$1:$M$1455,3,0)</f>
        <v>106849</v>
      </c>
      <c r="H80" s="0" t="n">
        <f aca="false">VLOOKUP(E80,[1]Liste_taxons_equiv!$A$1:$M$1455,4,0)</f>
        <v>106849</v>
      </c>
      <c r="I80" s="0" t="str">
        <f aca="false">VLOOKUP(E80,[1]Liste_taxons_equiv!$A$1:$M$1455,5,0)</f>
        <v>Anapagurus</v>
      </c>
      <c r="J80" s="0" t="s">
        <v>19</v>
      </c>
      <c r="K80" s="0" t="str">
        <f aca="false">VLOOKUP(E80,[1]Liste_taxons_equiv!$A$1:$M$1455,7,0)</f>
        <v>1</v>
      </c>
      <c r="L80" s="0" t="str">
        <f aca="false">VLOOKUP(E80,[1]Liste_taxons_equiv!$A$1:$M$1455,8,0)</f>
        <v>0</v>
      </c>
      <c r="M80" s="0" t="str">
        <f aca="false">VLOOKUP(E80,[1]Liste_taxons_equiv!$A$1:$M$1455,9,0)</f>
        <v>0</v>
      </c>
      <c r="N80" s="0" t="str">
        <f aca="false">VLOOKUP(E80,[1]Liste_taxons_equiv!$A$1:$M$1455,10,0)</f>
        <v>0</v>
      </c>
      <c r="O80" s="0" t="str">
        <f aca="false">VLOOKUP(E80,[1]Liste_taxons_equiv!$A$1:$M$1455,11,0)</f>
        <v>Non</v>
      </c>
      <c r="P80" s="0" t="s">
        <v>239</v>
      </c>
      <c r="Q80" s="0" t="n">
        <f aca="false">VLOOKUP(E80,[1]Liste_taxons_equiv!$A$1:$M$1455,13,0)</f>
        <v>3927</v>
      </c>
    </row>
    <row r="81" customFormat="false" ht="15" hidden="true" customHeight="false" outlineLevel="0" collapsed="false">
      <c r="A81" s="0" t="s">
        <v>240</v>
      </c>
      <c r="B81" s="0" t="s">
        <v>241</v>
      </c>
      <c r="C81" s="0" t="n">
        <v>107215</v>
      </c>
      <c r="D81" s="0" t="n">
        <v>5324</v>
      </c>
      <c r="E81" s="0" t="s">
        <v>240</v>
      </c>
      <c r="F81" s="0" t="str">
        <f aca="false">VLOOKUP(E81,[1]Liste_taxons_equiv!$A$1:$M$1455,2,0)</f>
        <v>Exacte</v>
      </c>
      <c r="G81" s="0" t="n">
        <f aca="false">VLOOKUP(E81,[1]Liste_taxons_equiv!$A$1:$M$1455,3,0)</f>
        <v>107215</v>
      </c>
      <c r="H81" s="0" t="n">
        <f aca="false">VLOOKUP(E81,[1]Liste_taxons_equiv!$A$1:$M$1455,4,0)</f>
        <v>107215</v>
      </c>
      <c r="I81" s="0" t="str">
        <f aca="false">VLOOKUP(E81,[1]Liste_taxons_equiv!$A$1:$M$1455,5,0)</f>
        <v>Anapagurus chiroacanthus</v>
      </c>
      <c r="J81" s="0" t="s">
        <v>19</v>
      </c>
      <c r="K81" s="0" t="str">
        <f aca="false">VLOOKUP(E81,[1]Liste_taxons_equiv!$A$1:$M$1455,7,0)</f>
        <v>1</v>
      </c>
      <c r="L81" s="0" t="str">
        <f aca="false">VLOOKUP(E81,[1]Liste_taxons_equiv!$A$1:$M$1455,8,0)</f>
        <v>0</v>
      </c>
      <c r="M81" s="0" t="str">
        <f aca="false">VLOOKUP(E81,[1]Liste_taxons_equiv!$A$1:$M$1455,9,0)</f>
        <v>0</v>
      </c>
      <c r="N81" s="0" t="str">
        <f aca="false">VLOOKUP(E81,[1]Liste_taxons_equiv!$A$1:$M$1455,10,0)</f>
        <v>0</v>
      </c>
      <c r="O81" s="0" t="str">
        <f aca="false">VLOOKUP(E81,[1]Liste_taxons_equiv!$A$1:$M$1455,11,0)</f>
        <v>Non</v>
      </c>
      <c r="P81" s="0" t="s">
        <v>242</v>
      </c>
      <c r="Q81" s="0" t="n">
        <f aca="false">VLOOKUP(E81,[1]Liste_taxons_equiv!$A$1:$M$1455,13,0)</f>
        <v>3928</v>
      </c>
    </row>
    <row r="82" customFormat="false" ht="15" hidden="true" customHeight="false" outlineLevel="0" collapsed="false">
      <c r="A82" s="0" t="s">
        <v>243</v>
      </c>
      <c r="B82" s="0" t="s">
        <v>244</v>
      </c>
      <c r="C82" s="0" t="n">
        <v>107217</v>
      </c>
      <c r="D82" s="0" t="n">
        <v>5325</v>
      </c>
      <c r="E82" s="0" t="s">
        <v>243</v>
      </c>
      <c r="F82" s="0" t="str">
        <f aca="false">VLOOKUP(E82,[1]Liste_taxons_equiv!$A$1:$M$1455,2,0)</f>
        <v>Exacte</v>
      </c>
      <c r="G82" s="0" t="n">
        <f aca="false">VLOOKUP(E82,[1]Liste_taxons_equiv!$A$1:$M$1455,3,0)</f>
        <v>107217</v>
      </c>
      <c r="H82" s="0" t="n">
        <f aca="false">VLOOKUP(E82,[1]Liste_taxons_equiv!$A$1:$M$1455,4,0)</f>
        <v>107217</v>
      </c>
      <c r="I82" s="0" t="str">
        <f aca="false">VLOOKUP(E82,[1]Liste_taxons_equiv!$A$1:$M$1455,5,0)</f>
        <v>Anapagurus hyndmanni</v>
      </c>
      <c r="J82" s="0" t="s">
        <v>19</v>
      </c>
      <c r="K82" s="0" t="str">
        <f aca="false">VLOOKUP(E82,[1]Liste_taxons_equiv!$A$1:$M$1455,7,0)</f>
        <v>1</v>
      </c>
      <c r="L82" s="0" t="str">
        <f aca="false">VLOOKUP(E82,[1]Liste_taxons_equiv!$A$1:$M$1455,8,0)</f>
        <v>0</v>
      </c>
      <c r="M82" s="0" t="str">
        <f aca="false">VLOOKUP(E82,[1]Liste_taxons_equiv!$A$1:$M$1455,9,0)</f>
        <v>0</v>
      </c>
      <c r="N82" s="0" t="str">
        <f aca="false">VLOOKUP(E82,[1]Liste_taxons_equiv!$A$1:$M$1455,10,0)</f>
        <v>0</v>
      </c>
      <c r="O82" s="0" t="str">
        <f aca="false">VLOOKUP(E82,[1]Liste_taxons_equiv!$A$1:$M$1455,11,0)</f>
        <v>Non</v>
      </c>
      <c r="P82" s="0" t="s">
        <v>245</v>
      </c>
      <c r="Q82" s="0" t="n">
        <f aca="false">VLOOKUP(E82,[1]Liste_taxons_equiv!$A$1:$M$1455,13,0)</f>
        <v>3929</v>
      </c>
    </row>
    <row r="83" customFormat="false" ht="15" hidden="true" customHeight="false" outlineLevel="0" collapsed="false">
      <c r="A83" s="0" t="s">
        <v>246</v>
      </c>
      <c r="B83" s="0" t="s">
        <v>244</v>
      </c>
      <c r="C83" s="0" t="n">
        <v>107218</v>
      </c>
      <c r="D83" s="0" t="n">
        <v>5326</v>
      </c>
      <c r="E83" s="0" t="s">
        <v>246</v>
      </c>
      <c r="F83" s="0" t="str">
        <f aca="false">VLOOKUP(E83,[1]Liste_taxons_equiv!$A$1:$M$1455,2,0)</f>
        <v>Exacte</v>
      </c>
      <c r="G83" s="0" t="n">
        <f aca="false">VLOOKUP(E83,[1]Liste_taxons_equiv!$A$1:$M$1455,3,0)</f>
        <v>107218</v>
      </c>
      <c r="H83" s="0" t="n">
        <f aca="false">VLOOKUP(E83,[1]Liste_taxons_equiv!$A$1:$M$1455,4,0)</f>
        <v>107218</v>
      </c>
      <c r="I83" s="0" t="str">
        <f aca="false">VLOOKUP(E83,[1]Liste_taxons_equiv!$A$1:$M$1455,5,0)</f>
        <v>Anapagurus laevis</v>
      </c>
      <c r="J83" s="0" t="s">
        <v>19</v>
      </c>
      <c r="K83" s="0" t="str">
        <f aca="false">VLOOKUP(E83,[1]Liste_taxons_equiv!$A$1:$M$1455,7,0)</f>
        <v>1</v>
      </c>
      <c r="L83" s="0" t="str">
        <f aca="false">VLOOKUP(E83,[1]Liste_taxons_equiv!$A$1:$M$1455,8,0)</f>
        <v>0</v>
      </c>
      <c r="M83" s="0" t="str">
        <f aca="false">VLOOKUP(E83,[1]Liste_taxons_equiv!$A$1:$M$1455,9,0)</f>
        <v>0</v>
      </c>
      <c r="N83" s="0" t="str">
        <f aca="false">VLOOKUP(E83,[1]Liste_taxons_equiv!$A$1:$M$1455,10,0)</f>
        <v>0</v>
      </c>
      <c r="O83" s="0" t="str">
        <f aca="false">VLOOKUP(E83,[1]Liste_taxons_equiv!$A$1:$M$1455,11,0)</f>
        <v>Non</v>
      </c>
      <c r="P83" s="0" t="s">
        <v>247</v>
      </c>
      <c r="Q83" s="0" t="n">
        <f aca="false">VLOOKUP(E83,[1]Liste_taxons_equiv!$A$1:$M$1455,13,0)</f>
        <v>3930</v>
      </c>
    </row>
    <row r="84" customFormat="false" ht="15" hidden="true" customHeight="false" outlineLevel="0" collapsed="false">
      <c r="A84" s="0" t="s">
        <v>248</v>
      </c>
      <c r="B84" s="0" t="s">
        <v>249</v>
      </c>
      <c r="C84" s="0" t="n">
        <v>100808</v>
      </c>
      <c r="D84" s="0" t="n">
        <v>4424</v>
      </c>
      <c r="E84" s="0" t="s">
        <v>248</v>
      </c>
      <c r="F84" s="0" t="str">
        <f aca="false">VLOOKUP(E84,[1]Liste_taxons_equiv!$A$1:$M$1455,2,0)</f>
        <v>Exacte</v>
      </c>
      <c r="G84" s="0" t="n">
        <f aca="false">VLOOKUP(E84,[1]Liste_taxons_equiv!$A$1:$M$1455,3,0)</f>
        <v>100808</v>
      </c>
      <c r="H84" s="0" t="n">
        <f aca="false">VLOOKUP(E84,[1]Liste_taxons_equiv!$A$1:$M$1455,4,0)</f>
        <v>100808</v>
      </c>
      <c r="I84" s="0" t="str">
        <f aca="false">VLOOKUP(E84,[1]Liste_taxons_equiv!$A$1:$M$1455,5,0)</f>
        <v>Anemonia viridis</v>
      </c>
      <c r="J84" s="0" t="s">
        <v>75</v>
      </c>
      <c r="K84" s="0" t="str">
        <f aca="false">VLOOKUP(E84,[1]Liste_taxons_equiv!$A$1:$M$1455,7,0)</f>
        <v>1</v>
      </c>
      <c r="L84" s="0" t="str">
        <f aca="false">VLOOKUP(E84,[1]Liste_taxons_equiv!$A$1:$M$1455,8,0)</f>
        <v>0</v>
      </c>
      <c r="M84" s="0" t="str">
        <f aca="false">VLOOKUP(E84,[1]Liste_taxons_equiv!$A$1:$M$1455,9,0)</f>
        <v>0</v>
      </c>
      <c r="N84" s="0" t="str">
        <f aca="false">VLOOKUP(E84,[1]Liste_taxons_equiv!$A$1:$M$1455,10,0)</f>
        <v>0</v>
      </c>
      <c r="O84" s="0" t="str">
        <f aca="false">VLOOKUP(E84,[1]Liste_taxons_equiv!$A$1:$M$1455,11,0)</f>
        <v>Non</v>
      </c>
      <c r="P84" s="0" t="s">
        <v>250</v>
      </c>
      <c r="Q84" s="0" t="n">
        <f aca="false">VLOOKUP(E84,[1]Liste_taxons_equiv!$A$1:$M$1455,13,0)</f>
        <v>24506</v>
      </c>
    </row>
    <row r="85" customFormat="false" ht="15" hidden="true" customHeight="false" outlineLevel="0" collapsed="false">
      <c r="A85" s="0" t="s">
        <v>251</v>
      </c>
      <c r="B85" s="0" t="s">
        <v>41</v>
      </c>
      <c r="C85" s="0" t="n">
        <v>126281</v>
      </c>
      <c r="D85" s="0" t="n">
        <v>5760</v>
      </c>
      <c r="E85" s="0" t="s">
        <v>251</v>
      </c>
      <c r="F85" s="0" t="str">
        <f aca="false">VLOOKUP(E85,[1]Liste_taxons_equiv!$A$1:$M$1455,2,0)</f>
        <v>Exacte</v>
      </c>
      <c r="G85" s="0" t="n">
        <f aca="false">VLOOKUP(E85,[1]Liste_taxons_equiv!$A$1:$M$1455,3,0)</f>
        <v>126281</v>
      </c>
      <c r="H85" s="0" t="n">
        <f aca="false">VLOOKUP(E85,[1]Liste_taxons_equiv!$A$1:$M$1455,4,0)</f>
        <v>126281</v>
      </c>
      <c r="I85" s="0" t="str">
        <f aca="false">VLOOKUP(E85,[1]Liste_taxons_equiv!$A$1:$M$1455,5,0)</f>
        <v>Anguilla anguilla</v>
      </c>
      <c r="J85" s="0" t="s">
        <v>29</v>
      </c>
      <c r="K85" s="0" t="str">
        <f aca="false">VLOOKUP(E85,[1]Liste_taxons_equiv!$A$1:$M$1455,7,0)</f>
        <v>1</v>
      </c>
      <c r="L85" s="0" t="str">
        <f aca="false">VLOOKUP(E85,[1]Liste_taxons_equiv!$A$1:$M$1455,8,0)</f>
        <v>0</v>
      </c>
      <c r="M85" s="0" t="str">
        <f aca="false">VLOOKUP(E85,[1]Liste_taxons_equiv!$A$1:$M$1455,9,0)</f>
        <v>0</v>
      </c>
      <c r="N85" s="0" t="str">
        <f aca="false">VLOOKUP(E85,[1]Liste_taxons_equiv!$A$1:$M$1455,10,0)</f>
        <v>0</v>
      </c>
      <c r="O85" s="0" t="str">
        <f aca="false">VLOOKUP(E85,[1]Liste_taxons_equiv!$A$1:$M$1455,11,0)</f>
        <v>Non</v>
      </c>
      <c r="P85" s="0" t="s">
        <v>252</v>
      </c>
      <c r="Q85" s="0" t="n">
        <f aca="false">VLOOKUP(E85,[1]Liste_taxons_equiv!$A$1:$M$1455,13,0)</f>
        <v>2038</v>
      </c>
    </row>
    <row r="86" customFormat="false" ht="15" hidden="true" customHeight="false" outlineLevel="0" collapsed="false">
      <c r="A86" s="0" t="s">
        <v>253</v>
      </c>
      <c r="C86" s="0" t="n">
        <v>146493</v>
      </c>
      <c r="D86" s="0" t="n">
        <v>5224</v>
      </c>
      <c r="E86" s="0" t="s">
        <v>254</v>
      </c>
      <c r="F86" s="0" t="str">
        <f aca="false">VLOOKUP(E86,[1]Liste_taxons_equiv!$A$1:$M$1455,2,0)</f>
        <v>Exacte</v>
      </c>
      <c r="G86" s="0" t="n">
        <f aca="false">VLOOKUP(E86,[1]Liste_taxons_equiv!$A$1:$M$1455,3,0)</f>
        <v>146493</v>
      </c>
      <c r="H86" s="0" t="n">
        <f aca="false">VLOOKUP(E86,[1]Liste_taxons_equiv!$A$1:$M$1455,4,0)</f>
        <v>146493</v>
      </c>
      <c r="I86" s="0" t="str">
        <f aca="false">VLOOKUP(E86,[1]Liste_taxons_equiv!$A$1:$M$1455,5,0)</f>
        <v>Anilocra</v>
      </c>
      <c r="J86" s="0" t="s">
        <v>29</v>
      </c>
      <c r="K86" s="0" t="str">
        <f aca="false">VLOOKUP(E86,[1]Liste_taxons_equiv!$A$1:$M$1455,7,0)</f>
        <v>1</v>
      </c>
      <c r="L86" s="0" t="str">
        <f aca="false">VLOOKUP(E86,[1]Liste_taxons_equiv!$A$1:$M$1455,8,0)</f>
        <v>0</v>
      </c>
      <c r="M86" s="0" t="str">
        <f aca="false">VLOOKUP(E86,[1]Liste_taxons_equiv!$A$1:$M$1455,9,0)</f>
        <v>0</v>
      </c>
      <c r="N86" s="0" t="str">
        <f aca="false">VLOOKUP(E86,[1]Liste_taxons_equiv!$A$1:$M$1455,10,0)</f>
        <v>0</v>
      </c>
      <c r="O86" s="0" t="str">
        <f aca="false">VLOOKUP(E86,[1]Liste_taxons_equiv!$A$1:$M$1455,11,0)</f>
        <v>Non</v>
      </c>
      <c r="P86" s="0" t="s">
        <v>255</v>
      </c>
      <c r="Q86" s="0" t="n">
        <f aca="false">VLOOKUP(E86,[1]Liste_taxons_equiv!$A$1:$M$1455,13,0)</f>
        <v>30542</v>
      </c>
    </row>
    <row r="87" customFormat="false" ht="15" hidden="true" customHeight="false" outlineLevel="0" collapsed="false">
      <c r="A87" s="0" t="s">
        <v>256</v>
      </c>
      <c r="B87" s="0" t="s">
        <v>22</v>
      </c>
      <c r="C87" s="0" t="n">
        <v>531364</v>
      </c>
      <c r="D87" s="0" t="n">
        <v>5134</v>
      </c>
      <c r="E87" s="0" t="s">
        <v>256</v>
      </c>
      <c r="F87" s="0" t="str">
        <f aca="false">VLOOKUP(E87,[1]Liste_taxons_equiv!$A$1:$M$1455,2,0)</f>
        <v>Exacte</v>
      </c>
      <c r="G87" s="0" t="n">
        <f aca="false">VLOOKUP(E87,[1]Liste_taxons_equiv!$A$1:$M$1455,3,0)</f>
        <v>60003902</v>
      </c>
      <c r="H87" s="0" t="n">
        <f aca="false">VLOOKUP(E87,[1]Liste_taxons_equiv!$A$1:$M$1455,4,0)</f>
        <v>60003582</v>
      </c>
      <c r="I87" s="0" t="str">
        <f aca="false">VLOOKUP(E87,[1]Liste_taxons_equiv!$A$1:$M$1455,5,0)</f>
        <v>Animoceradocus semiserratus</v>
      </c>
      <c r="J87" s="0" t="s">
        <v>29</v>
      </c>
      <c r="K87" s="0" t="str">
        <f aca="false">VLOOKUP(E87,[1]Liste_taxons_equiv!$A$1:$M$1455,7,0)</f>
        <v>1</v>
      </c>
      <c r="L87" s="0" t="str">
        <f aca="false">VLOOKUP(E87,[1]Liste_taxons_equiv!$A$1:$M$1455,8,0)</f>
        <v>0</v>
      </c>
      <c r="M87" s="0" t="str">
        <f aca="false">VLOOKUP(E87,[1]Liste_taxons_equiv!$A$1:$M$1455,9,0)</f>
        <v>0</v>
      </c>
      <c r="N87" s="0" t="str">
        <f aca="false">VLOOKUP(E87,[1]Liste_taxons_equiv!$A$1:$M$1455,10,0)</f>
        <v>0</v>
      </c>
      <c r="O87" s="0" t="str">
        <f aca="false">VLOOKUP(E87,[1]Liste_taxons_equiv!$A$1:$M$1455,11,0)</f>
        <v>Non</v>
      </c>
      <c r="P87" s="0" t="s">
        <v>257</v>
      </c>
      <c r="Q87" s="0" t="n">
        <f aca="false">VLOOKUP(E87,[1]Liste_taxons_equiv!$A$1:$M$1455,13,0)</f>
        <v>31499</v>
      </c>
    </row>
    <row r="88" customFormat="false" ht="15" hidden="true" customHeight="false" outlineLevel="0" collapsed="false">
      <c r="A88" s="0" t="s">
        <v>258</v>
      </c>
      <c r="C88" s="0" t="n">
        <v>137650</v>
      </c>
      <c r="D88" s="0" t="n">
        <v>5575</v>
      </c>
      <c r="E88" s="0" t="s">
        <v>259</v>
      </c>
      <c r="F88" s="0" t="str">
        <f aca="false">VLOOKUP(E88,[1]Liste_taxons_equiv!$A$1:$M$1455,2,0)</f>
        <v>Exacte</v>
      </c>
      <c r="G88" s="0" t="n">
        <f aca="false">VLOOKUP(E88,[1]Liste_taxons_equiv!$A$1:$M$1455,3,0)</f>
        <v>137650</v>
      </c>
      <c r="H88" s="0" t="n">
        <f aca="false">VLOOKUP(E88,[1]Liste_taxons_equiv!$A$1:$M$1455,4,0)</f>
        <v>137650</v>
      </c>
      <c r="I88" s="0" t="str">
        <f aca="false">VLOOKUP(E88,[1]Liste_taxons_equiv!$A$1:$M$1455,5,0)</f>
        <v>Anomia</v>
      </c>
      <c r="J88" s="0" t="s">
        <v>29</v>
      </c>
      <c r="K88" s="0" t="str">
        <f aca="false">VLOOKUP(E88,[1]Liste_taxons_equiv!$A$1:$M$1455,7,0)</f>
        <v>1</v>
      </c>
      <c r="L88" s="0" t="str">
        <f aca="false">VLOOKUP(E88,[1]Liste_taxons_equiv!$A$1:$M$1455,8,0)</f>
        <v>0</v>
      </c>
      <c r="M88" s="0" t="str">
        <f aca="false">VLOOKUP(E88,[1]Liste_taxons_equiv!$A$1:$M$1455,9,0)</f>
        <v>0</v>
      </c>
      <c r="N88" s="0" t="str">
        <f aca="false">VLOOKUP(E88,[1]Liste_taxons_equiv!$A$1:$M$1455,10,0)</f>
        <v>0</v>
      </c>
      <c r="O88" s="0" t="str">
        <f aca="false">VLOOKUP(E88,[1]Liste_taxons_equiv!$A$1:$M$1455,11,0)</f>
        <v>Non</v>
      </c>
      <c r="P88" s="0" t="s">
        <v>260</v>
      </c>
      <c r="Q88" s="0" t="n">
        <f aca="false">VLOOKUP(E88,[1]Liste_taxons_equiv!$A$1:$M$1455,13,0)</f>
        <v>21602</v>
      </c>
    </row>
    <row r="89" customFormat="false" ht="15" hidden="true" customHeight="false" outlineLevel="0" collapsed="false">
      <c r="A89" s="0" t="s">
        <v>261</v>
      </c>
      <c r="B89" s="0" t="s">
        <v>135</v>
      </c>
      <c r="C89" s="0" t="n">
        <v>138748</v>
      </c>
      <c r="D89" s="0" t="n">
        <v>5576</v>
      </c>
      <c r="E89" s="0" t="s">
        <v>261</v>
      </c>
      <c r="F89" s="0" t="str">
        <f aca="false">VLOOKUP(E89,[1]Liste_taxons_equiv!$A$1:$M$1455,2,0)</f>
        <v>Exacte</v>
      </c>
      <c r="G89" s="0" t="n">
        <f aca="false">VLOOKUP(E89,[1]Liste_taxons_equiv!$A$1:$M$1455,3,0)</f>
        <v>138748</v>
      </c>
      <c r="H89" s="0" t="n">
        <f aca="false">VLOOKUP(E89,[1]Liste_taxons_equiv!$A$1:$M$1455,4,0)</f>
        <v>138748</v>
      </c>
      <c r="I89" s="0" t="str">
        <f aca="false">VLOOKUP(E89,[1]Liste_taxons_equiv!$A$1:$M$1455,5,0)</f>
        <v>Anomia ephippium</v>
      </c>
      <c r="J89" s="0" t="s">
        <v>29</v>
      </c>
      <c r="K89" s="0" t="str">
        <f aca="false">VLOOKUP(E89,[1]Liste_taxons_equiv!$A$1:$M$1455,7,0)</f>
        <v>1</v>
      </c>
      <c r="L89" s="0" t="str">
        <f aca="false">VLOOKUP(E89,[1]Liste_taxons_equiv!$A$1:$M$1455,8,0)</f>
        <v>0</v>
      </c>
      <c r="M89" s="0" t="str">
        <f aca="false">VLOOKUP(E89,[1]Liste_taxons_equiv!$A$1:$M$1455,9,0)</f>
        <v>0</v>
      </c>
      <c r="N89" s="0" t="str">
        <f aca="false">VLOOKUP(E89,[1]Liste_taxons_equiv!$A$1:$M$1455,10,0)</f>
        <v>0</v>
      </c>
      <c r="O89" s="0" t="str">
        <f aca="false">VLOOKUP(E89,[1]Liste_taxons_equiv!$A$1:$M$1455,11,0)</f>
        <v>Non</v>
      </c>
      <c r="P89" s="0" t="s">
        <v>262</v>
      </c>
      <c r="Q89" s="0" t="n">
        <f aca="false">VLOOKUP(E89,[1]Liste_taxons_equiv!$A$1:$M$1455,13,0)</f>
        <v>23477</v>
      </c>
    </row>
    <row r="90" customFormat="false" ht="15" hidden="true" customHeight="false" outlineLevel="0" collapsed="false">
      <c r="A90" s="0" t="s">
        <v>263</v>
      </c>
      <c r="B90" s="0" t="s">
        <v>264</v>
      </c>
      <c r="C90" s="0" t="n">
        <v>102516</v>
      </c>
      <c r="D90" s="0" t="n">
        <v>5064</v>
      </c>
      <c r="E90" s="0" t="s">
        <v>263</v>
      </c>
      <c r="F90" s="0" t="str">
        <f aca="false">VLOOKUP(E90,[1]Liste_taxons_equiv!$A$1:$M$1455,2,0)</f>
        <v>Exacte</v>
      </c>
      <c r="G90" s="0" t="n">
        <f aca="false">VLOOKUP(E90,[1]Liste_taxons_equiv!$A$1:$M$1455,3,0)</f>
        <v>102516</v>
      </c>
      <c r="H90" s="0" t="n">
        <f aca="false">VLOOKUP(E90,[1]Liste_taxons_equiv!$A$1:$M$1455,4,0)</f>
        <v>102516</v>
      </c>
      <c r="I90" s="0" t="str">
        <f aca="false">VLOOKUP(E90,[1]Liste_taxons_equiv!$A$1:$M$1455,5,0)</f>
        <v>Anonyx sarsi</v>
      </c>
      <c r="J90" s="0" t="s">
        <v>19</v>
      </c>
      <c r="K90" s="0" t="str">
        <f aca="false">VLOOKUP(E90,[1]Liste_taxons_equiv!$A$1:$M$1455,7,0)</f>
        <v>1</v>
      </c>
      <c r="L90" s="0" t="str">
        <f aca="false">VLOOKUP(E90,[1]Liste_taxons_equiv!$A$1:$M$1455,8,0)</f>
        <v>0</v>
      </c>
      <c r="M90" s="0" t="str">
        <f aca="false">VLOOKUP(E90,[1]Liste_taxons_equiv!$A$1:$M$1455,9,0)</f>
        <v>0</v>
      </c>
      <c r="N90" s="0" t="str">
        <f aca="false">VLOOKUP(E90,[1]Liste_taxons_equiv!$A$1:$M$1455,10,0)</f>
        <v>0</v>
      </c>
      <c r="O90" s="0" t="str">
        <f aca="false">VLOOKUP(E90,[1]Liste_taxons_equiv!$A$1:$M$1455,11,0)</f>
        <v>Non</v>
      </c>
      <c r="P90" s="0" t="s">
        <v>265</v>
      </c>
      <c r="Q90" s="0" t="n">
        <f aca="false">VLOOKUP(E90,[1]Liste_taxons_equiv!$A$1:$M$1455,13,0)</f>
        <v>34109</v>
      </c>
    </row>
    <row r="91" s="2" customFormat="true" ht="15" hidden="false" customHeight="false" outlineLevel="0" collapsed="false">
      <c r="A91" s="2" t="s">
        <v>266</v>
      </c>
      <c r="B91" s="2" t="s">
        <v>267</v>
      </c>
      <c r="C91" s="2" t="n">
        <v>134714</v>
      </c>
      <c r="D91" s="2" t="n">
        <v>4976</v>
      </c>
      <c r="E91" s="2" t="s">
        <v>266</v>
      </c>
      <c r="F91" s="2" t="str">
        <f aca="false">VLOOKUP(E91,[1]Liste_taxons_equiv!$A$1:$M$1455,2,0)</f>
        <v>Non trouvé</v>
      </c>
      <c r="I91" s="2" t="str">
        <f aca="false">VLOOKUP(E91,[1]Liste_taxons_equiv!$A$1:$M$1455,5,0)</f>
        <v/>
      </c>
      <c r="J91" s="3" t="s">
        <v>57</v>
      </c>
      <c r="K91" s="2" t="str">
        <f aca="false">VLOOKUP(E91,[1]Liste_taxons_equiv!$A$1:$M$1455,7,0)</f>
        <v/>
      </c>
      <c r="L91" s="2" t="str">
        <f aca="false">VLOOKUP(E91,[1]Liste_taxons_equiv!$A$1:$M$1455,8,0)</f>
        <v/>
      </c>
      <c r="M91" s="2" t="str">
        <f aca="false">VLOOKUP(E91,[1]Liste_taxons_equiv!$A$1:$M$1455,9,0)</f>
        <v/>
      </c>
      <c r="N91" s="2" t="str">
        <f aca="false">VLOOKUP(E91,[1]Liste_taxons_equiv!$A$1:$M$1455,10,0)</f>
        <v/>
      </c>
      <c r="O91" s="2" t="str">
        <f aca="false">VLOOKUP(E91,[1]Liste_taxons_equiv!$A$1:$M$1455,11,0)</f>
        <v/>
      </c>
      <c r="P91" s="3" t="n">
        <v>134714</v>
      </c>
    </row>
    <row r="92" customFormat="false" ht="15" hidden="true" customHeight="false" outlineLevel="0" collapsed="false">
      <c r="A92" s="0" t="s">
        <v>268</v>
      </c>
      <c r="B92" s="0" t="s">
        <v>269</v>
      </c>
      <c r="C92" s="0" t="n">
        <v>134723</v>
      </c>
      <c r="D92" s="0" t="n">
        <v>4977</v>
      </c>
      <c r="E92" s="0" t="s">
        <v>268</v>
      </c>
      <c r="F92" s="0" t="str">
        <f aca="false">VLOOKUP(E92,[1]Liste_taxons_equiv!$A$1:$M$1455,2,0)</f>
        <v>Exacte</v>
      </c>
      <c r="G92" s="0" t="n">
        <f aca="false">VLOOKUP(E92,[1]Liste_taxons_equiv!$A$1:$M$1455,3,0)</f>
        <v>134723</v>
      </c>
      <c r="H92" s="0" t="n">
        <f aca="false">VLOOKUP(E92,[1]Liste_taxons_equiv!$A$1:$M$1455,4,0)</f>
        <v>134723</v>
      </c>
      <c r="I92" s="0" t="str">
        <f aca="false">VLOOKUP(E92,[1]Liste_taxons_equiv!$A$1:$M$1455,5,0)</f>
        <v>Anoplodactylus petiolatus</v>
      </c>
      <c r="J92" s="0" t="s">
        <v>29</v>
      </c>
      <c r="K92" s="0" t="str">
        <f aca="false">VLOOKUP(E92,[1]Liste_taxons_equiv!$A$1:$M$1455,7,0)</f>
        <v>1</v>
      </c>
      <c r="L92" s="0" t="str">
        <f aca="false">VLOOKUP(E92,[1]Liste_taxons_equiv!$A$1:$M$1455,8,0)</f>
        <v>0</v>
      </c>
      <c r="M92" s="0" t="str">
        <f aca="false">VLOOKUP(E92,[1]Liste_taxons_equiv!$A$1:$M$1455,9,0)</f>
        <v>0</v>
      </c>
      <c r="N92" s="0" t="str">
        <f aca="false">VLOOKUP(E92,[1]Liste_taxons_equiv!$A$1:$M$1455,10,0)</f>
        <v>0</v>
      </c>
      <c r="O92" s="0" t="str">
        <f aca="false">VLOOKUP(E92,[1]Liste_taxons_equiv!$A$1:$M$1455,11,0)</f>
        <v>Non</v>
      </c>
      <c r="P92" s="0" t="s">
        <v>270</v>
      </c>
      <c r="Q92" s="0" t="n">
        <f aca="false">VLOOKUP(E92,[1]Liste_taxons_equiv!$A$1:$M$1455,13,0)</f>
        <v>24507</v>
      </c>
    </row>
    <row r="93" customFormat="false" ht="15" hidden="true" customHeight="false" outlineLevel="0" collapsed="false">
      <c r="A93" s="0" t="s">
        <v>271</v>
      </c>
      <c r="B93" s="0" t="s">
        <v>47</v>
      </c>
      <c r="C93" s="0" t="n">
        <v>123985</v>
      </c>
      <c r="D93" s="0" t="n">
        <v>5690</v>
      </c>
      <c r="E93" s="0" t="s">
        <v>271</v>
      </c>
      <c r="F93" s="0" t="str">
        <f aca="false">VLOOKUP(E93,[1]Liste_taxons_equiv!$A$1:$M$1455,2,0)</f>
        <v>Exacte</v>
      </c>
      <c r="G93" s="0" t="n">
        <f aca="false">VLOOKUP(E93,[1]Liste_taxons_equiv!$A$1:$M$1455,3,0)</f>
        <v>123985</v>
      </c>
      <c r="H93" s="0" t="n">
        <f aca="false">VLOOKUP(E93,[1]Liste_taxons_equiv!$A$1:$M$1455,4,0)</f>
        <v>123985</v>
      </c>
      <c r="I93" s="0" t="str">
        <f aca="false">VLOOKUP(E93,[1]Liste_taxons_equiv!$A$1:$M$1455,5,0)</f>
        <v>Anseropoda placenta</v>
      </c>
      <c r="J93" s="0" t="s">
        <v>29</v>
      </c>
      <c r="K93" s="0" t="str">
        <f aca="false">VLOOKUP(E93,[1]Liste_taxons_equiv!$A$1:$M$1455,7,0)</f>
        <v>1</v>
      </c>
      <c r="L93" s="0" t="str">
        <f aca="false">VLOOKUP(E93,[1]Liste_taxons_equiv!$A$1:$M$1455,8,0)</f>
        <v>0</v>
      </c>
      <c r="M93" s="0" t="str">
        <f aca="false">VLOOKUP(E93,[1]Liste_taxons_equiv!$A$1:$M$1455,9,0)</f>
        <v>0</v>
      </c>
      <c r="N93" s="0" t="str">
        <f aca="false">VLOOKUP(E93,[1]Liste_taxons_equiv!$A$1:$M$1455,10,0)</f>
        <v>0</v>
      </c>
      <c r="O93" s="0" t="str">
        <f aca="false">VLOOKUP(E93,[1]Liste_taxons_equiv!$A$1:$M$1455,11,0)</f>
        <v>Non</v>
      </c>
      <c r="P93" s="0" t="s">
        <v>272</v>
      </c>
      <c r="Q93" s="0" t="n">
        <f aca="false">VLOOKUP(E93,[1]Liste_taxons_equiv!$A$1:$M$1455,13,0)</f>
        <v>29193</v>
      </c>
    </row>
    <row r="94" customFormat="false" ht="15" hidden="true" customHeight="false" outlineLevel="0" collapsed="false">
      <c r="A94" s="0" t="s">
        <v>273</v>
      </c>
      <c r="B94" s="0" t="s">
        <v>41</v>
      </c>
      <c r="C94" s="0" t="n">
        <v>150534</v>
      </c>
      <c r="D94" s="0" t="n">
        <v>5543</v>
      </c>
      <c r="E94" s="0" t="s">
        <v>273</v>
      </c>
      <c r="F94" s="0" t="str">
        <f aca="false">VLOOKUP(E94,[1]Liste_taxons_equiv!$A$1:$M$1455,2,0)</f>
        <v>Exacte</v>
      </c>
      <c r="G94" s="0" t="n">
        <f aca="false">VLOOKUP(E94,[1]Liste_taxons_equiv!$A$1:$M$1455,3,0)</f>
        <v>150534</v>
      </c>
      <c r="H94" s="0" t="n">
        <f aca="false">VLOOKUP(E94,[1]Liste_taxons_equiv!$A$1:$M$1455,4,0)</f>
        <v>150534</v>
      </c>
      <c r="I94" s="0" t="str">
        <f aca="false">VLOOKUP(E94,[1]Liste_taxons_equiv!$A$1:$M$1455,5,0)</f>
        <v>Antalis entalis</v>
      </c>
      <c r="J94" s="0" t="s">
        <v>29</v>
      </c>
      <c r="K94" s="0" t="str">
        <f aca="false">VLOOKUP(E94,[1]Liste_taxons_equiv!$A$1:$M$1455,7,0)</f>
        <v>1</v>
      </c>
      <c r="L94" s="0" t="str">
        <f aca="false">VLOOKUP(E94,[1]Liste_taxons_equiv!$A$1:$M$1455,8,0)</f>
        <v>0</v>
      </c>
      <c r="M94" s="0" t="str">
        <f aca="false">VLOOKUP(E94,[1]Liste_taxons_equiv!$A$1:$M$1455,9,0)</f>
        <v>0</v>
      </c>
      <c r="N94" s="0" t="str">
        <f aca="false">VLOOKUP(E94,[1]Liste_taxons_equiv!$A$1:$M$1455,10,0)</f>
        <v>0</v>
      </c>
      <c r="O94" s="0" t="str">
        <f aca="false">VLOOKUP(E94,[1]Liste_taxons_equiv!$A$1:$M$1455,11,0)</f>
        <v>Non</v>
      </c>
      <c r="P94" s="0" t="s">
        <v>274</v>
      </c>
      <c r="Q94" s="0" t="n">
        <f aca="false">VLOOKUP(E94,[1]Liste_taxons_equiv!$A$1:$M$1455,13,0)</f>
        <v>24035</v>
      </c>
    </row>
    <row r="95" customFormat="false" ht="15" hidden="true" customHeight="false" outlineLevel="0" collapsed="false">
      <c r="A95" s="0" t="s">
        <v>275</v>
      </c>
      <c r="B95" s="0" t="s">
        <v>276</v>
      </c>
      <c r="C95" s="0" t="n">
        <v>196381</v>
      </c>
      <c r="D95" s="0" t="n">
        <v>5542</v>
      </c>
      <c r="E95" s="0" t="s">
        <v>275</v>
      </c>
      <c r="F95" s="0" t="str">
        <f aca="false">VLOOKUP(E95,[1]Liste_taxons_equiv!$A$1:$M$1455,2,0)</f>
        <v>Exacte</v>
      </c>
      <c r="G95" s="0" t="n">
        <f aca="false">VLOOKUP(E95,[1]Liste_taxons_equiv!$A$1:$M$1455,3,0)</f>
        <v>196381</v>
      </c>
      <c r="H95" s="0" t="n">
        <f aca="false">VLOOKUP(E95,[1]Liste_taxons_equiv!$A$1:$M$1455,4,0)</f>
        <v>196381</v>
      </c>
      <c r="I95" s="0" t="str">
        <f aca="false">VLOOKUP(E95,[1]Liste_taxons_equiv!$A$1:$M$1455,5,0)</f>
        <v>Antalis novemcostata</v>
      </c>
      <c r="J95" s="0" t="s">
        <v>29</v>
      </c>
      <c r="K95" s="0" t="str">
        <f aca="false">VLOOKUP(E95,[1]Liste_taxons_equiv!$A$1:$M$1455,7,0)</f>
        <v>1</v>
      </c>
      <c r="L95" s="0" t="str">
        <f aca="false">VLOOKUP(E95,[1]Liste_taxons_equiv!$A$1:$M$1455,8,0)</f>
        <v>0</v>
      </c>
      <c r="M95" s="0" t="str">
        <f aca="false">VLOOKUP(E95,[1]Liste_taxons_equiv!$A$1:$M$1455,9,0)</f>
        <v>0</v>
      </c>
      <c r="N95" s="0" t="str">
        <f aca="false">VLOOKUP(E95,[1]Liste_taxons_equiv!$A$1:$M$1455,10,0)</f>
        <v>0</v>
      </c>
      <c r="O95" s="0" t="str">
        <f aca="false">VLOOKUP(E95,[1]Liste_taxons_equiv!$A$1:$M$1455,11,0)</f>
        <v>Non</v>
      </c>
      <c r="P95" s="0" t="s">
        <v>277</v>
      </c>
      <c r="Q95" s="0" t="n">
        <f aca="false">VLOOKUP(E95,[1]Liste_taxons_equiv!$A$1:$M$1455,13,0)</f>
        <v>24036</v>
      </c>
    </row>
    <row r="96" customFormat="false" ht="15" hidden="true" customHeight="false" outlineLevel="0" collapsed="false">
      <c r="A96" s="0" t="s">
        <v>278</v>
      </c>
      <c r="C96" s="0" t="n">
        <v>123349</v>
      </c>
      <c r="D96" s="0" t="n">
        <v>5684</v>
      </c>
      <c r="E96" s="0" t="s">
        <v>279</v>
      </c>
      <c r="F96" s="0" t="str">
        <f aca="false">VLOOKUP(E96,[1]Liste_taxons_equiv!$A$1:$M$1455,2,0)</f>
        <v>Exacte</v>
      </c>
      <c r="G96" s="0" t="n">
        <f aca="false">VLOOKUP(E96,[1]Liste_taxons_equiv!$A$1:$M$1455,3,0)</f>
        <v>123349</v>
      </c>
      <c r="H96" s="0" t="n">
        <f aca="false">VLOOKUP(E96,[1]Liste_taxons_equiv!$A$1:$M$1455,4,0)</f>
        <v>123349</v>
      </c>
      <c r="I96" s="0" t="str">
        <f aca="false">VLOOKUP(E96,[1]Liste_taxons_equiv!$A$1:$M$1455,5,0)</f>
        <v>Antedon</v>
      </c>
      <c r="J96" s="0" t="s">
        <v>29</v>
      </c>
      <c r="K96" s="0" t="str">
        <f aca="false">VLOOKUP(E96,[1]Liste_taxons_equiv!$A$1:$M$1455,7,0)</f>
        <v>1</v>
      </c>
      <c r="L96" s="0" t="str">
        <f aca="false">VLOOKUP(E96,[1]Liste_taxons_equiv!$A$1:$M$1455,8,0)</f>
        <v>0</v>
      </c>
      <c r="M96" s="0" t="str">
        <f aca="false">VLOOKUP(E96,[1]Liste_taxons_equiv!$A$1:$M$1455,9,0)</f>
        <v>0</v>
      </c>
      <c r="N96" s="0" t="str">
        <f aca="false">VLOOKUP(E96,[1]Liste_taxons_equiv!$A$1:$M$1455,10,0)</f>
        <v>0</v>
      </c>
      <c r="O96" s="0" t="str">
        <f aca="false">VLOOKUP(E96,[1]Liste_taxons_equiv!$A$1:$M$1455,11,0)</f>
        <v>Non</v>
      </c>
      <c r="P96" s="0" t="s">
        <v>280</v>
      </c>
      <c r="Q96" s="0" t="n">
        <f aca="false">VLOOKUP(E96,[1]Liste_taxons_equiv!$A$1:$M$1455,13,0)</f>
        <v>29907</v>
      </c>
    </row>
    <row r="97" customFormat="false" ht="15" hidden="true" customHeight="false" outlineLevel="0" collapsed="false">
      <c r="A97" s="0" t="s">
        <v>281</v>
      </c>
      <c r="B97" s="0" t="s">
        <v>47</v>
      </c>
      <c r="C97" s="0" t="n">
        <v>124201</v>
      </c>
      <c r="D97" s="0" t="n">
        <v>5685</v>
      </c>
      <c r="E97" s="0" t="s">
        <v>281</v>
      </c>
      <c r="F97" s="0" t="str">
        <f aca="false">VLOOKUP(E97,[1]Liste_taxons_equiv!$A$1:$M$1455,2,0)</f>
        <v>Exacte</v>
      </c>
      <c r="G97" s="0" t="n">
        <f aca="false">VLOOKUP(E97,[1]Liste_taxons_equiv!$A$1:$M$1455,3,0)</f>
        <v>124201</v>
      </c>
      <c r="H97" s="0" t="n">
        <f aca="false">VLOOKUP(E97,[1]Liste_taxons_equiv!$A$1:$M$1455,4,0)</f>
        <v>124201</v>
      </c>
      <c r="I97" s="0" t="str">
        <f aca="false">VLOOKUP(E97,[1]Liste_taxons_equiv!$A$1:$M$1455,5,0)</f>
        <v>Antedon bifida</v>
      </c>
      <c r="J97" s="0" t="s">
        <v>29</v>
      </c>
      <c r="K97" s="0" t="str">
        <f aca="false">VLOOKUP(E97,[1]Liste_taxons_equiv!$A$1:$M$1455,7,0)</f>
        <v>1</v>
      </c>
      <c r="L97" s="0" t="str">
        <f aca="false">VLOOKUP(E97,[1]Liste_taxons_equiv!$A$1:$M$1455,8,0)</f>
        <v>0</v>
      </c>
      <c r="M97" s="0" t="str">
        <f aca="false">VLOOKUP(E97,[1]Liste_taxons_equiv!$A$1:$M$1455,9,0)</f>
        <v>0</v>
      </c>
      <c r="N97" s="0" t="str">
        <f aca="false">VLOOKUP(E97,[1]Liste_taxons_equiv!$A$1:$M$1455,10,0)</f>
        <v>0</v>
      </c>
      <c r="O97" s="0" t="str">
        <f aca="false">VLOOKUP(E97,[1]Liste_taxons_equiv!$A$1:$M$1455,11,0)</f>
        <v>Non</v>
      </c>
      <c r="P97" s="0" t="s">
        <v>282</v>
      </c>
      <c r="Q97" s="0" t="n">
        <f aca="false">VLOOKUP(E97,[1]Liste_taxons_equiv!$A$1:$M$1455,13,0)</f>
        <v>30077</v>
      </c>
    </row>
    <row r="98" customFormat="false" ht="15" hidden="true" customHeight="false" outlineLevel="0" collapsed="false">
      <c r="A98" s="0" t="s">
        <v>283</v>
      </c>
      <c r="B98" s="0" t="s">
        <v>284</v>
      </c>
      <c r="C98" s="0" t="n">
        <v>100809</v>
      </c>
      <c r="D98" s="0" t="n">
        <v>4428</v>
      </c>
      <c r="E98" s="0" t="s">
        <v>283</v>
      </c>
      <c r="F98" s="0" t="str">
        <f aca="false">VLOOKUP(E98,[1]Liste_taxons_equiv!$A$1:$M$1455,2,0)</f>
        <v>Exacte</v>
      </c>
      <c r="G98" s="0" t="n">
        <f aca="false">VLOOKUP(E98,[1]Liste_taxons_equiv!$A$1:$M$1455,3,0)</f>
        <v>100809</v>
      </c>
      <c r="H98" s="0" t="n">
        <f aca="false">VLOOKUP(E98,[1]Liste_taxons_equiv!$A$1:$M$1455,4,0)</f>
        <v>100809</v>
      </c>
      <c r="I98" s="0" t="str">
        <f aca="false">VLOOKUP(E98,[1]Liste_taxons_equiv!$A$1:$M$1455,5,0)</f>
        <v>Anthopleura ballii</v>
      </c>
      <c r="J98" s="0" t="s">
        <v>29</v>
      </c>
      <c r="K98" s="0" t="str">
        <f aca="false">VLOOKUP(E98,[1]Liste_taxons_equiv!$A$1:$M$1455,7,0)</f>
        <v>1</v>
      </c>
      <c r="L98" s="0" t="str">
        <f aca="false">VLOOKUP(E98,[1]Liste_taxons_equiv!$A$1:$M$1455,8,0)</f>
        <v>0</v>
      </c>
      <c r="M98" s="0" t="str">
        <f aca="false">VLOOKUP(E98,[1]Liste_taxons_equiv!$A$1:$M$1455,9,0)</f>
        <v>0</v>
      </c>
      <c r="N98" s="0" t="str">
        <f aca="false">VLOOKUP(E98,[1]Liste_taxons_equiv!$A$1:$M$1455,10,0)</f>
        <v>0</v>
      </c>
      <c r="O98" s="0" t="str">
        <f aca="false">VLOOKUP(E98,[1]Liste_taxons_equiv!$A$1:$M$1455,11,0)</f>
        <v>Non</v>
      </c>
      <c r="P98" s="0" t="s">
        <v>285</v>
      </c>
      <c r="Q98" s="0" t="n">
        <f aca="false">VLOOKUP(E98,[1]Liste_taxons_equiv!$A$1:$M$1455,13,0)</f>
        <v>42159</v>
      </c>
    </row>
    <row r="99" customFormat="false" ht="15" hidden="true" customHeight="false" outlineLevel="0" collapsed="false">
      <c r="A99" s="0" t="s">
        <v>286</v>
      </c>
      <c r="C99" s="0" t="n">
        <v>1292</v>
      </c>
      <c r="D99" s="0" t="n">
        <v>4417</v>
      </c>
      <c r="E99" s="0" t="s">
        <v>287</v>
      </c>
      <c r="F99" s="0" t="str">
        <f aca="false">VLOOKUP(E99,[1]Liste_taxons_equiv!$A$1:$M$1455,2,0)</f>
        <v>Exacte</v>
      </c>
      <c r="G99" s="0" t="n">
        <f aca="false">VLOOKUP(E99,[1]Liste_taxons_equiv!$A$1:$M$1455,3,0)</f>
        <v>1292</v>
      </c>
      <c r="H99" s="0" t="n">
        <f aca="false">VLOOKUP(E99,[1]Liste_taxons_equiv!$A$1:$M$1455,4,0)</f>
        <v>1292</v>
      </c>
      <c r="I99" s="0" t="str">
        <f aca="false">VLOOKUP(E99,[1]Liste_taxons_equiv!$A$1:$M$1455,5,0)</f>
        <v>Anthozoa</v>
      </c>
      <c r="J99" s="0" t="s">
        <v>29</v>
      </c>
      <c r="K99" s="0" t="str">
        <f aca="false">VLOOKUP(E99,[1]Liste_taxons_equiv!$A$1:$M$1455,7,0)</f>
        <v>1</v>
      </c>
      <c r="L99" s="0" t="str">
        <f aca="false">VLOOKUP(E99,[1]Liste_taxons_equiv!$A$1:$M$1455,8,0)</f>
        <v>0</v>
      </c>
      <c r="M99" s="0" t="str">
        <f aca="false">VLOOKUP(E99,[1]Liste_taxons_equiv!$A$1:$M$1455,9,0)</f>
        <v>0</v>
      </c>
      <c r="N99" s="0" t="str">
        <f aca="false">VLOOKUP(E99,[1]Liste_taxons_equiv!$A$1:$M$1455,10,0)</f>
        <v>0</v>
      </c>
      <c r="O99" s="0" t="str">
        <f aca="false">VLOOKUP(E99,[1]Liste_taxons_equiv!$A$1:$M$1455,11,0)</f>
        <v>Non</v>
      </c>
      <c r="P99" s="0" t="s">
        <v>288</v>
      </c>
      <c r="Q99" s="0" t="n">
        <f aca="false">VLOOKUP(E99,[1]Liste_taxons_equiv!$A$1:$M$1455,13,0)</f>
        <v>4158</v>
      </c>
    </row>
    <row r="100" customFormat="false" ht="15" hidden="true" customHeight="false" outlineLevel="0" collapsed="false">
      <c r="A100" s="0" t="s">
        <v>289</v>
      </c>
      <c r="B100" s="0" t="s">
        <v>290</v>
      </c>
      <c r="C100" s="0" t="n">
        <v>118467</v>
      </c>
      <c r="D100" s="0" t="n">
        <v>5221</v>
      </c>
      <c r="E100" s="0" t="s">
        <v>289</v>
      </c>
      <c r="F100" s="0" t="str">
        <f aca="false">VLOOKUP(E100,[1]Liste_taxons_equiv!$A$1:$M$1455,2,0)</f>
        <v>Exacte</v>
      </c>
      <c r="G100" s="0" t="n">
        <f aca="false">VLOOKUP(E100,[1]Liste_taxons_equiv!$A$1:$M$1455,3,0)</f>
        <v>118467</v>
      </c>
      <c r="H100" s="0" t="n">
        <f aca="false">VLOOKUP(E100,[1]Liste_taxons_equiv!$A$1:$M$1455,4,0)</f>
        <v>118467</v>
      </c>
      <c r="I100" s="0" t="str">
        <f aca="false">VLOOKUP(E100,[1]Liste_taxons_equiv!$A$1:$M$1455,5,0)</f>
        <v>Anthura gracilis</v>
      </c>
      <c r="J100" s="0" t="s">
        <v>29</v>
      </c>
      <c r="K100" s="0" t="str">
        <f aca="false">VLOOKUP(E100,[1]Liste_taxons_equiv!$A$1:$M$1455,7,0)</f>
        <v>1</v>
      </c>
      <c r="L100" s="0" t="str">
        <f aca="false">VLOOKUP(E100,[1]Liste_taxons_equiv!$A$1:$M$1455,8,0)</f>
        <v>0</v>
      </c>
      <c r="M100" s="0" t="str">
        <f aca="false">VLOOKUP(E100,[1]Liste_taxons_equiv!$A$1:$M$1455,9,0)</f>
        <v>0</v>
      </c>
      <c r="N100" s="0" t="str">
        <f aca="false">VLOOKUP(E100,[1]Liste_taxons_equiv!$A$1:$M$1455,10,0)</f>
        <v>0</v>
      </c>
      <c r="O100" s="0" t="str">
        <f aca="false">VLOOKUP(E100,[1]Liste_taxons_equiv!$A$1:$M$1455,11,0)</f>
        <v>Non</v>
      </c>
      <c r="P100" s="0" t="s">
        <v>291</v>
      </c>
      <c r="Q100" s="0" t="n">
        <f aca="false">VLOOKUP(E100,[1]Liste_taxons_equiv!$A$1:$M$1455,13,0)</f>
        <v>24510</v>
      </c>
    </row>
    <row r="101" customFormat="false" ht="15" hidden="true" customHeight="false" outlineLevel="0" collapsed="false">
      <c r="A101" s="0" t="s">
        <v>292</v>
      </c>
      <c r="C101" s="0" t="n">
        <v>118244</v>
      </c>
      <c r="D101" s="0" t="n">
        <v>5220</v>
      </c>
      <c r="E101" s="0" t="s">
        <v>293</v>
      </c>
      <c r="F101" s="0" t="str">
        <f aca="false">VLOOKUP(E101,[1]Liste_taxons_equiv!$A$1:$M$1455,2,0)</f>
        <v>Exacte</v>
      </c>
      <c r="G101" s="0" t="n">
        <f aca="false">VLOOKUP(E101,[1]Liste_taxons_equiv!$A$1:$M$1455,3,0)</f>
        <v>118244</v>
      </c>
      <c r="H101" s="0" t="n">
        <f aca="false">VLOOKUP(E101,[1]Liste_taxons_equiv!$A$1:$M$1455,4,0)</f>
        <v>118244</v>
      </c>
      <c r="I101" s="0" t="str">
        <f aca="false">VLOOKUP(E101,[1]Liste_taxons_equiv!$A$1:$M$1455,5,0)</f>
        <v>Anthuridae</v>
      </c>
      <c r="J101" s="0" t="s">
        <v>29</v>
      </c>
      <c r="K101" s="0" t="str">
        <f aca="false">VLOOKUP(E101,[1]Liste_taxons_equiv!$A$1:$M$1455,7,0)</f>
        <v>1</v>
      </c>
      <c r="L101" s="0" t="str">
        <f aca="false">VLOOKUP(E101,[1]Liste_taxons_equiv!$A$1:$M$1455,8,0)</f>
        <v>0</v>
      </c>
      <c r="M101" s="0" t="str">
        <f aca="false">VLOOKUP(E101,[1]Liste_taxons_equiv!$A$1:$M$1455,9,0)</f>
        <v>0</v>
      </c>
      <c r="N101" s="0" t="str">
        <f aca="false">VLOOKUP(E101,[1]Liste_taxons_equiv!$A$1:$M$1455,10,0)</f>
        <v>0</v>
      </c>
      <c r="O101" s="0" t="str">
        <f aca="false">VLOOKUP(E101,[1]Liste_taxons_equiv!$A$1:$M$1455,11,0)</f>
        <v>Non</v>
      </c>
      <c r="P101" s="0" t="s">
        <v>294</v>
      </c>
      <c r="Q101" s="0" t="n">
        <f aca="false">VLOOKUP(E101,[1]Liste_taxons_equiv!$A$1:$M$1455,13,0)</f>
        <v>23995</v>
      </c>
    </row>
    <row r="102" customFormat="false" ht="15" hidden="true" customHeight="false" outlineLevel="0" collapsed="false">
      <c r="A102" s="0" t="s">
        <v>295</v>
      </c>
      <c r="B102" s="0" t="s">
        <v>296</v>
      </c>
      <c r="C102" s="0" t="n">
        <v>131106</v>
      </c>
      <c r="D102" s="0" t="n">
        <v>4750</v>
      </c>
      <c r="E102" s="0" t="s">
        <v>295</v>
      </c>
      <c r="F102" s="0" t="str">
        <f aca="false">VLOOKUP(E102,[1]Liste_taxons_equiv!$A$1:$M$1455,2,0)</f>
        <v>Exacte</v>
      </c>
      <c r="G102" s="0" t="n">
        <f aca="false">VLOOKUP(E102,[1]Liste_taxons_equiv!$A$1:$M$1455,3,0)</f>
        <v>131106</v>
      </c>
      <c r="H102" s="0" t="n">
        <f aca="false">VLOOKUP(E102,[1]Liste_taxons_equiv!$A$1:$M$1455,4,0)</f>
        <v>131106</v>
      </c>
      <c r="I102" s="0" t="str">
        <f aca="false">VLOOKUP(E102,[1]Liste_taxons_equiv!$A$1:$M$1455,5,0)</f>
        <v>Aonides oxycephala</v>
      </c>
      <c r="J102" s="0" t="s">
        <v>29</v>
      </c>
      <c r="K102" s="0" t="str">
        <f aca="false">VLOOKUP(E102,[1]Liste_taxons_equiv!$A$1:$M$1455,7,0)</f>
        <v>1</v>
      </c>
      <c r="L102" s="0" t="str">
        <f aca="false">VLOOKUP(E102,[1]Liste_taxons_equiv!$A$1:$M$1455,8,0)</f>
        <v>0</v>
      </c>
      <c r="M102" s="0" t="str">
        <f aca="false">VLOOKUP(E102,[1]Liste_taxons_equiv!$A$1:$M$1455,9,0)</f>
        <v>0</v>
      </c>
      <c r="N102" s="0" t="str">
        <f aca="false">VLOOKUP(E102,[1]Liste_taxons_equiv!$A$1:$M$1455,10,0)</f>
        <v>0</v>
      </c>
      <c r="O102" s="0" t="str">
        <f aca="false">VLOOKUP(E102,[1]Liste_taxons_equiv!$A$1:$M$1455,11,0)</f>
        <v>Non</v>
      </c>
      <c r="P102" s="0" t="s">
        <v>297</v>
      </c>
      <c r="Q102" s="0" t="n">
        <f aca="false">VLOOKUP(E102,[1]Liste_taxons_equiv!$A$1:$M$1455,13,0)</f>
        <v>23996</v>
      </c>
    </row>
    <row r="103" customFormat="false" ht="15" hidden="true" customHeight="false" outlineLevel="0" collapsed="false">
      <c r="A103" s="0" t="s">
        <v>298</v>
      </c>
      <c r="B103" s="0" t="s">
        <v>299</v>
      </c>
      <c r="C103" s="0" t="n">
        <v>131107</v>
      </c>
      <c r="D103" s="0" t="n">
        <v>4751</v>
      </c>
      <c r="E103" s="0" t="s">
        <v>298</v>
      </c>
      <c r="F103" s="0" t="str">
        <f aca="false">VLOOKUP(E103,[1]Liste_taxons_equiv!$A$1:$M$1455,2,0)</f>
        <v>Exacte</v>
      </c>
      <c r="G103" s="0" t="n">
        <f aca="false">VLOOKUP(E103,[1]Liste_taxons_equiv!$A$1:$M$1455,3,0)</f>
        <v>131107</v>
      </c>
      <c r="H103" s="0" t="n">
        <f aca="false">VLOOKUP(E103,[1]Liste_taxons_equiv!$A$1:$M$1455,4,0)</f>
        <v>131107</v>
      </c>
      <c r="I103" s="0" t="str">
        <f aca="false">VLOOKUP(E103,[1]Liste_taxons_equiv!$A$1:$M$1455,5,0)</f>
        <v>Aonides paucibranchiata</v>
      </c>
      <c r="J103" s="0" t="s">
        <v>29</v>
      </c>
      <c r="K103" s="0" t="str">
        <f aca="false">VLOOKUP(E103,[1]Liste_taxons_equiv!$A$1:$M$1455,7,0)</f>
        <v>1</v>
      </c>
      <c r="L103" s="0" t="str">
        <f aca="false">VLOOKUP(E103,[1]Liste_taxons_equiv!$A$1:$M$1455,8,0)</f>
        <v>0</v>
      </c>
      <c r="M103" s="0" t="str">
        <f aca="false">VLOOKUP(E103,[1]Liste_taxons_equiv!$A$1:$M$1455,9,0)</f>
        <v>0</v>
      </c>
      <c r="N103" s="0" t="str">
        <f aca="false">VLOOKUP(E103,[1]Liste_taxons_equiv!$A$1:$M$1455,10,0)</f>
        <v>0</v>
      </c>
      <c r="O103" s="0" t="str">
        <f aca="false">VLOOKUP(E103,[1]Liste_taxons_equiv!$A$1:$M$1455,11,0)</f>
        <v>Non</v>
      </c>
      <c r="P103" s="0" t="s">
        <v>300</v>
      </c>
      <c r="Q103" s="0" t="n">
        <f aca="false">VLOOKUP(E103,[1]Liste_taxons_equiv!$A$1:$M$1455,13,0)</f>
        <v>23997</v>
      </c>
    </row>
    <row r="104" customFormat="false" ht="15" hidden="true" customHeight="false" outlineLevel="0" collapsed="false">
      <c r="A104" s="0" t="s">
        <v>301</v>
      </c>
      <c r="B104" s="0" t="s">
        <v>302</v>
      </c>
      <c r="C104" s="0" t="n">
        <v>102012</v>
      </c>
      <c r="D104" s="0" t="n">
        <v>5174</v>
      </c>
      <c r="E104" s="0" t="s">
        <v>301</v>
      </c>
      <c r="F104" s="0" t="str">
        <f aca="false">VLOOKUP(E104,[1]Liste_taxons_equiv!$A$1:$M$1455,2,0)</f>
        <v>Exacte</v>
      </c>
      <c r="G104" s="0" t="n">
        <f aca="false">VLOOKUP(E104,[1]Liste_taxons_equiv!$A$1:$M$1455,3,0)</f>
        <v>102012</v>
      </c>
      <c r="H104" s="0" t="n">
        <f aca="false">VLOOKUP(E104,[1]Liste_taxons_equiv!$A$1:$M$1455,4,0)</f>
        <v>102012</v>
      </c>
      <c r="I104" s="0" t="str">
        <f aca="false">VLOOKUP(E104,[1]Liste_taxons_equiv!$A$1:$M$1455,5,0)</f>
        <v>Aora gracilis</v>
      </c>
      <c r="J104" s="0" t="s">
        <v>19</v>
      </c>
      <c r="K104" s="0" t="str">
        <f aca="false">VLOOKUP(E104,[1]Liste_taxons_equiv!$A$1:$M$1455,7,0)</f>
        <v>1</v>
      </c>
      <c r="L104" s="0" t="str">
        <f aca="false">VLOOKUP(E104,[1]Liste_taxons_equiv!$A$1:$M$1455,8,0)</f>
        <v>0</v>
      </c>
      <c r="M104" s="0" t="str">
        <f aca="false">VLOOKUP(E104,[1]Liste_taxons_equiv!$A$1:$M$1455,9,0)</f>
        <v>0</v>
      </c>
      <c r="N104" s="0" t="str">
        <f aca="false">VLOOKUP(E104,[1]Liste_taxons_equiv!$A$1:$M$1455,10,0)</f>
        <v>0</v>
      </c>
      <c r="O104" s="0" t="str">
        <f aca="false">VLOOKUP(E104,[1]Liste_taxons_equiv!$A$1:$M$1455,11,0)</f>
        <v>Non</v>
      </c>
      <c r="P104" s="0" t="s">
        <v>303</v>
      </c>
      <c r="Q104" s="0" t="n">
        <f aca="false">VLOOKUP(E104,[1]Liste_taxons_equiv!$A$1:$M$1455,13,0)</f>
        <v>24512</v>
      </c>
    </row>
    <row r="105" customFormat="false" ht="15" hidden="true" customHeight="false" outlineLevel="0" collapsed="false">
      <c r="A105" s="0" t="s">
        <v>304</v>
      </c>
      <c r="B105" s="0" t="s">
        <v>305</v>
      </c>
      <c r="C105" s="0" t="n">
        <v>102013</v>
      </c>
      <c r="D105" s="0" t="n">
        <v>5175</v>
      </c>
      <c r="E105" s="0" t="s">
        <v>304</v>
      </c>
      <c r="F105" s="0" t="str">
        <f aca="false">VLOOKUP(E105,[1]Liste_taxons_equiv!$A$1:$M$1455,2,0)</f>
        <v>Exacte</v>
      </c>
      <c r="G105" s="0" t="n">
        <f aca="false">VLOOKUP(E105,[1]Liste_taxons_equiv!$A$1:$M$1455,3,0)</f>
        <v>102013</v>
      </c>
      <c r="H105" s="0" t="n">
        <f aca="false">VLOOKUP(E105,[1]Liste_taxons_equiv!$A$1:$M$1455,4,0)</f>
        <v>102013</v>
      </c>
      <c r="I105" s="0" t="str">
        <f aca="false">VLOOKUP(E105,[1]Liste_taxons_equiv!$A$1:$M$1455,5,0)</f>
        <v>Aora spinicornis</v>
      </c>
      <c r="J105" s="0" t="s">
        <v>19</v>
      </c>
      <c r="K105" s="0" t="str">
        <f aca="false">VLOOKUP(E105,[1]Liste_taxons_equiv!$A$1:$M$1455,7,0)</f>
        <v>1</v>
      </c>
      <c r="L105" s="0" t="str">
        <f aca="false">VLOOKUP(E105,[1]Liste_taxons_equiv!$A$1:$M$1455,8,0)</f>
        <v>0</v>
      </c>
      <c r="M105" s="0" t="str">
        <f aca="false">VLOOKUP(E105,[1]Liste_taxons_equiv!$A$1:$M$1455,9,0)</f>
        <v>0</v>
      </c>
      <c r="N105" s="0" t="str">
        <f aca="false">VLOOKUP(E105,[1]Liste_taxons_equiv!$A$1:$M$1455,10,0)</f>
        <v>0</v>
      </c>
      <c r="O105" s="0" t="str">
        <f aca="false">VLOOKUP(E105,[1]Liste_taxons_equiv!$A$1:$M$1455,11,0)</f>
        <v>Non</v>
      </c>
      <c r="P105" s="0" t="s">
        <v>306</v>
      </c>
      <c r="Q105" s="0" t="n">
        <f aca="false">VLOOKUP(E105,[1]Liste_taxons_equiv!$A$1:$M$1455,13,0)</f>
        <v>31124</v>
      </c>
    </row>
    <row r="106" customFormat="false" ht="15" hidden="true" customHeight="false" outlineLevel="0" collapsed="false">
      <c r="A106" s="0" t="s">
        <v>307</v>
      </c>
      <c r="C106" s="0" t="n">
        <v>101368</v>
      </c>
      <c r="D106" s="0" t="n">
        <v>5172</v>
      </c>
      <c r="E106" s="0" t="s">
        <v>308</v>
      </c>
      <c r="F106" s="0" t="str">
        <f aca="false">VLOOKUP(E106,[1]Liste_taxons_equiv!$A$1:$M$1455,2,0)</f>
        <v>Exacte</v>
      </c>
      <c r="G106" s="0" t="n">
        <f aca="false">VLOOKUP(E106,[1]Liste_taxons_equiv!$A$1:$M$1455,3,0)</f>
        <v>101368</v>
      </c>
      <c r="H106" s="0" t="n">
        <f aca="false">VLOOKUP(E106,[1]Liste_taxons_equiv!$A$1:$M$1455,4,0)</f>
        <v>101368</v>
      </c>
      <c r="I106" s="0" t="str">
        <f aca="false">VLOOKUP(E106,[1]Liste_taxons_equiv!$A$1:$M$1455,5,0)</f>
        <v>Aoridae</v>
      </c>
      <c r="J106" s="0" t="s">
        <v>19</v>
      </c>
      <c r="K106" s="0" t="str">
        <f aca="false">VLOOKUP(E106,[1]Liste_taxons_equiv!$A$1:$M$1455,7,0)</f>
        <v>1</v>
      </c>
      <c r="L106" s="0" t="str">
        <f aca="false">VLOOKUP(E106,[1]Liste_taxons_equiv!$A$1:$M$1455,8,0)</f>
        <v>0</v>
      </c>
      <c r="M106" s="0" t="str">
        <f aca="false">VLOOKUP(E106,[1]Liste_taxons_equiv!$A$1:$M$1455,9,0)</f>
        <v>0</v>
      </c>
      <c r="N106" s="0" t="str">
        <f aca="false">VLOOKUP(E106,[1]Liste_taxons_equiv!$A$1:$M$1455,10,0)</f>
        <v>0</v>
      </c>
      <c r="O106" s="0" t="str">
        <f aca="false">VLOOKUP(E106,[1]Liste_taxons_equiv!$A$1:$M$1455,11,0)</f>
        <v>Non</v>
      </c>
      <c r="P106" s="0" t="s">
        <v>309</v>
      </c>
      <c r="Q106" s="0" t="n">
        <f aca="false">VLOOKUP(E106,[1]Liste_taxons_equiv!$A$1:$M$1455,13,0)</f>
        <v>22872</v>
      </c>
    </row>
    <row r="107" customFormat="false" ht="15" hidden="true" customHeight="false" outlineLevel="0" collapsed="false">
      <c r="A107" s="0" t="s">
        <v>310</v>
      </c>
      <c r="C107" s="0" t="n">
        <v>129240</v>
      </c>
      <c r="D107" s="0" t="n">
        <v>4811</v>
      </c>
      <c r="E107" s="0" t="s">
        <v>311</v>
      </c>
      <c r="F107" s="0" t="str">
        <f aca="false">VLOOKUP(E107,[1]Liste_taxons_equiv!$A$1:$M$1455,2,0)</f>
        <v>Exacte</v>
      </c>
      <c r="G107" s="0" t="n">
        <f aca="false">VLOOKUP(E107,[1]Liste_taxons_equiv!$A$1:$M$1455,3,0)</f>
        <v>129240</v>
      </c>
      <c r="H107" s="0" t="n">
        <f aca="false">VLOOKUP(E107,[1]Liste_taxons_equiv!$A$1:$M$1455,4,0)</f>
        <v>129240</v>
      </c>
      <c r="I107" s="0" t="str">
        <f aca="false">VLOOKUP(E107,[1]Liste_taxons_equiv!$A$1:$M$1455,5,0)</f>
        <v>Aphelochaeta</v>
      </c>
      <c r="J107" s="0" t="s">
        <v>29</v>
      </c>
      <c r="K107" s="0" t="str">
        <f aca="false">VLOOKUP(E107,[1]Liste_taxons_equiv!$A$1:$M$1455,7,0)</f>
        <v>1</v>
      </c>
      <c r="L107" s="0" t="str">
        <f aca="false">VLOOKUP(E107,[1]Liste_taxons_equiv!$A$1:$M$1455,8,0)</f>
        <v>0</v>
      </c>
      <c r="M107" s="0" t="str">
        <f aca="false">VLOOKUP(E107,[1]Liste_taxons_equiv!$A$1:$M$1455,9,0)</f>
        <v>0</v>
      </c>
      <c r="N107" s="0" t="str">
        <f aca="false">VLOOKUP(E107,[1]Liste_taxons_equiv!$A$1:$M$1455,10,0)</f>
        <v>0</v>
      </c>
      <c r="O107" s="0" t="str">
        <f aca="false">VLOOKUP(E107,[1]Liste_taxons_equiv!$A$1:$M$1455,11,0)</f>
        <v>Non</v>
      </c>
      <c r="P107" s="0" t="s">
        <v>312</v>
      </c>
      <c r="Q107" s="0" t="n">
        <f aca="false">VLOOKUP(E107,[1]Liste_taxons_equiv!$A$1:$M$1455,13,0)</f>
        <v>24039</v>
      </c>
    </row>
    <row r="108" s="2" customFormat="true" ht="15" hidden="true" customHeight="false" outlineLevel="0" collapsed="false">
      <c r="A108" s="2" t="s">
        <v>313</v>
      </c>
      <c r="B108" s="2" t="s">
        <v>314</v>
      </c>
      <c r="C108" s="2" t="n">
        <v>129240</v>
      </c>
      <c r="D108" s="2" t="n">
        <v>5880</v>
      </c>
      <c r="E108" s="2" t="s">
        <v>313</v>
      </c>
      <c r="F108" s="2" t="str">
        <f aca="false">VLOOKUP(E108,[1]Liste_taxons_equiv!$A$1:$M$1455,2,0)</f>
        <v>levenshtein = 2</v>
      </c>
      <c r="G108" s="2" t="n">
        <f aca="false">VLOOKUP(E108,[1]Liste_taxons_equiv!$A$1:$M$1455,3,0)</f>
        <v>129240</v>
      </c>
      <c r="H108" s="2" t="n">
        <f aca="false">VLOOKUP(E108,[1]Liste_taxons_equiv!$A$1:$M$1455,4,0)</f>
        <v>129240</v>
      </c>
      <c r="I108" s="2" t="str">
        <f aca="false">VLOOKUP(E108,[1]Liste_taxons_equiv!$A$1:$M$1455,5,0)</f>
        <v>Aphelochaeta</v>
      </c>
      <c r="J108" s="3" t="s">
        <v>315</v>
      </c>
      <c r="K108" s="2" t="str">
        <f aca="false">VLOOKUP(E108,[1]Liste_taxons_equiv!$A$1:$M$1455,7,0)</f>
        <v>1</v>
      </c>
      <c r="L108" s="2" t="str">
        <f aca="false">VLOOKUP(E108,[1]Liste_taxons_equiv!$A$1:$M$1455,8,0)</f>
        <v>0</v>
      </c>
      <c r="M108" s="2" t="str">
        <f aca="false">VLOOKUP(E108,[1]Liste_taxons_equiv!$A$1:$M$1455,9,0)</f>
        <v>0</v>
      </c>
      <c r="N108" s="2" t="str">
        <f aca="false">VLOOKUP(E108,[1]Liste_taxons_equiv!$A$1:$M$1455,10,0)</f>
        <v>0</v>
      </c>
      <c r="O108" s="2" t="str">
        <f aca="false">VLOOKUP(E108,[1]Liste_taxons_equiv!$A$1:$M$1455,11,0)</f>
        <v>Non</v>
      </c>
      <c r="P108" s="3" t="s">
        <v>312</v>
      </c>
      <c r="Q108" s="3" t="n">
        <f aca="false">VLOOKUP(E108,[1]Liste_taxons_equiv!$A$1:$M$1455,13,0)</f>
        <v>24039</v>
      </c>
    </row>
    <row r="109" s="2" customFormat="true" ht="15" hidden="true" customHeight="false" outlineLevel="0" collapsed="false">
      <c r="A109" s="2" t="s">
        <v>316</v>
      </c>
      <c r="B109" s="2" t="s">
        <v>314</v>
      </c>
      <c r="C109" s="2" t="n">
        <v>129240</v>
      </c>
      <c r="D109" s="2" t="n">
        <v>5860</v>
      </c>
      <c r="E109" s="2" t="s">
        <v>316</v>
      </c>
      <c r="F109" s="2" t="str">
        <f aca="false">VLOOKUP(E109,[1]Liste_taxons_equiv!$A$1:$M$1455,2,0)</f>
        <v>levenshtein = 2</v>
      </c>
      <c r="G109" s="2" t="n">
        <f aca="false">VLOOKUP(E109,[1]Liste_taxons_equiv!$A$1:$M$1455,3,0)</f>
        <v>129240</v>
      </c>
      <c r="H109" s="2" t="n">
        <f aca="false">VLOOKUP(E109,[1]Liste_taxons_equiv!$A$1:$M$1455,4,0)</f>
        <v>129240</v>
      </c>
      <c r="I109" s="2" t="str">
        <f aca="false">VLOOKUP(E109,[1]Liste_taxons_equiv!$A$1:$M$1455,5,0)</f>
        <v>Aphelochaeta</v>
      </c>
      <c r="J109" s="3" t="s">
        <v>315</v>
      </c>
      <c r="K109" s="2" t="str">
        <f aca="false">VLOOKUP(E109,[1]Liste_taxons_equiv!$A$1:$M$1455,7,0)</f>
        <v>1</v>
      </c>
      <c r="L109" s="2" t="str">
        <f aca="false">VLOOKUP(E109,[1]Liste_taxons_equiv!$A$1:$M$1455,8,0)</f>
        <v>0</v>
      </c>
      <c r="M109" s="2" t="str">
        <f aca="false">VLOOKUP(E109,[1]Liste_taxons_equiv!$A$1:$M$1455,9,0)</f>
        <v>0</v>
      </c>
      <c r="N109" s="2" t="str">
        <f aca="false">VLOOKUP(E109,[1]Liste_taxons_equiv!$A$1:$M$1455,10,0)</f>
        <v>0</v>
      </c>
      <c r="O109" s="2" t="str">
        <f aca="false">VLOOKUP(E109,[1]Liste_taxons_equiv!$A$1:$M$1455,11,0)</f>
        <v>Non</v>
      </c>
      <c r="P109" s="3" t="s">
        <v>312</v>
      </c>
      <c r="Q109" s="3" t="n">
        <f aca="false">VLOOKUP(E109,[1]Liste_taxons_equiv!$A$1:$M$1455,13,0)</f>
        <v>24039</v>
      </c>
    </row>
    <row r="110" customFormat="false" ht="15" hidden="true" customHeight="false" outlineLevel="0" collapsed="false">
      <c r="A110" s="0" t="s">
        <v>317</v>
      </c>
      <c r="B110" s="0" t="s">
        <v>318</v>
      </c>
      <c r="C110" s="0" t="n">
        <v>129937</v>
      </c>
      <c r="D110" s="0" t="n">
        <v>4826</v>
      </c>
      <c r="E110" s="0" t="s">
        <v>317</v>
      </c>
      <c r="F110" s="0" t="str">
        <f aca="false">VLOOKUP(E110,[1]Liste_taxons_equiv!$A$1:$M$1455,2,0)</f>
        <v>Exacte</v>
      </c>
      <c r="G110" s="0" t="n">
        <f aca="false">VLOOKUP(E110,[1]Liste_taxons_equiv!$A$1:$M$1455,3,0)</f>
        <v>129937</v>
      </c>
      <c r="H110" s="0" t="n">
        <f aca="false">VLOOKUP(E110,[1]Liste_taxons_equiv!$A$1:$M$1455,4,0)</f>
        <v>129937</v>
      </c>
      <c r="I110" s="0" t="str">
        <f aca="false">VLOOKUP(E110,[1]Liste_taxons_equiv!$A$1:$M$1455,5,0)</f>
        <v>Aphelochaeta filiformis</v>
      </c>
      <c r="J110" s="0" t="s">
        <v>29</v>
      </c>
      <c r="K110" s="0" t="str">
        <f aca="false">VLOOKUP(E110,[1]Liste_taxons_equiv!$A$1:$M$1455,7,0)</f>
        <v>1</v>
      </c>
      <c r="L110" s="0" t="str">
        <f aca="false">VLOOKUP(E110,[1]Liste_taxons_equiv!$A$1:$M$1455,8,0)</f>
        <v>0</v>
      </c>
      <c r="M110" s="0" t="str">
        <f aca="false">VLOOKUP(E110,[1]Liste_taxons_equiv!$A$1:$M$1455,9,0)</f>
        <v>0</v>
      </c>
      <c r="N110" s="0" t="str">
        <f aca="false">VLOOKUP(E110,[1]Liste_taxons_equiv!$A$1:$M$1455,10,0)</f>
        <v>0</v>
      </c>
      <c r="O110" s="0" t="str">
        <f aca="false">VLOOKUP(E110,[1]Liste_taxons_equiv!$A$1:$M$1455,11,0)</f>
        <v>Non</v>
      </c>
      <c r="P110" s="0" t="s">
        <v>319</v>
      </c>
      <c r="Q110" s="0" t="n">
        <f aca="false">VLOOKUP(E110,[1]Liste_taxons_equiv!$A$1:$M$1455,13,0)</f>
        <v>24513</v>
      </c>
    </row>
    <row r="111" customFormat="false" ht="15" hidden="true" customHeight="false" outlineLevel="0" collapsed="false">
      <c r="A111" s="0" t="s">
        <v>320</v>
      </c>
      <c r="B111" s="0" t="s">
        <v>321</v>
      </c>
      <c r="C111" s="0" t="n">
        <v>129938</v>
      </c>
      <c r="D111" s="0" t="n">
        <v>4812</v>
      </c>
      <c r="E111" s="0" t="s">
        <v>320</v>
      </c>
      <c r="F111" s="0" t="str">
        <f aca="false">VLOOKUP(E111,[1]Liste_taxons_equiv!$A$1:$M$1455,2,0)</f>
        <v>Exacte</v>
      </c>
      <c r="G111" s="0" t="n">
        <f aca="false">VLOOKUP(E111,[1]Liste_taxons_equiv!$A$1:$M$1455,3,0)</f>
        <v>129938</v>
      </c>
      <c r="H111" s="0" t="n">
        <f aca="false">VLOOKUP(E111,[1]Liste_taxons_equiv!$A$1:$M$1455,4,0)</f>
        <v>129938</v>
      </c>
      <c r="I111" s="0" t="str">
        <f aca="false">VLOOKUP(E111,[1]Liste_taxons_equiv!$A$1:$M$1455,5,0)</f>
        <v>Aphelochaeta marioni</v>
      </c>
      <c r="J111" s="0" t="s">
        <v>29</v>
      </c>
      <c r="K111" s="0" t="str">
        <f aca="false">VLOOKUP(E111,[1]Liste_taxons_equiv!$A$1:$M$1455,7,0)</f>
        <v>1</v>
      </c>
      <c r="L111" s="0" t="str">
        <f aca="false">VLOOKUP(E111,[1]Liste_taxons_equiv!$A$1:$M$1455,8,0)</f>
        <v>0</v>
      </c>
      <c r="M111" s="0" t="str">
        <f aca="false">VLOOKUP(E111,[1]Liste_taxons_equiv!$A$1:$M$1455,9,0)</f>
        <v>0</v>
      </c>
      <c r="N111" s="0" t="str">
        <f aca="false">VLOOKUP(E111,[1]Liste_taxons_equiv!$A$1:$M$1455,10,0)</f>
        <v>0</v>
      </c>
      <c r="O111" s="0" t="str">
        <f aca="false">VLOOKUP(E111,[1]Liste_taxons_equiv!$A$1:$M$1455,11,0)</f>
        <v>Non</v>
      </c>
      <c r="P111" s="0" t="s">
        <v>322</v>
      </c>
      <c r="Q111" s="0" t="n">
        <f aca="false">VLOOKUP(E111,[1]Liste_taxons_equiv!$A$1:$M$1455,13,0)</f>
        <v>24514</v>
      </c>
    </row>
    <row r="112" s="4" customFormat="true" ht="15" hidden="true" customHeight="false" outlineLevel="0" collapsed="false">
      <c r="A112" s="4" t="s">
        <v>323</v>
      </c>
      <c r="D112" s="4" t="n">
        <v>4810</v>
      </c>
      <c r="E112" s="4" t="s">
        <v>323</v>
      </c>
      <c r="F112" s="4" t="str">
        <f aca="false">VLOOKUP(E112,[1]Liste_taxons_equiv!$A$1:$M$1455,2,0)</f>
        <v>Exacte</v>
      </c>
      <c r="G112" s="4" t="n">
        <f aca="false">VLOOKUP(E112,[1]Liste_taxons_equiv!$A$1:$M$1455,3,0)</f>
        <v>60003903</v>
      </c>
      <c r="H112" s="4" t="n">
        <f aca="false">VLOOKUP(E112,[1]Liste_taxons_equiv!$A$1:$M$1455,4,0)</f>
        <v>60003583</v>
      </c>
      <c r="I112" s="4" t="str">
        <f aca="false">VLOOKUP(E112,[1]Liste_taxons_equiv!$A$1:$M$1455,5,0)</f>
        <v>Aphelochaeta sp1</v>
      </c>
      <c r="J112" s="4" t="s">
        <v>324</v>
      </c>
      <c r="K112" s="4" t="str">
        <f aca="false">VLOOKUP(E112,[1]Liste_taxons_equiv!$A$1:$M$1455,7,0)</f>
        <v>1</v>
      </c>
      <c r="L112" s="4" t="str">
        <f aca="false">VLOOKUP(E112,[1]Liste_taxons_equiv!$A$1:$M$1455,8,0)</f>
        <v>1</v>
      </c>
      <c r="M112" s="4" t="str">
        <f aca="false">VLOOKUP(E112,[1]Liste_taxons_equiv!$A$1:$M$1455,9,0)</f>
        <v>0</v>
      </c>
      <c r="N112" s="4" t="str">
        <f aca="false">VLOOKUP(E112,[1]Liste_taxons_equiv!$A$1:$M$1455,10,0)</f>
        <v>0</v>
      </c>
      <c r="O112" s="4" t="str">
        <f aca="false">VLOOKUP(E112,[1]Liste_taxons_equiv!$A$1:$M$1455,11,0)</f>
        <v>Non</v>
      </c>
      <c r="Q112" s="4" t="n">
        <v>24039</v>
      </c>
    </row>
    <row r="113" customFormat="false" ht="15" hidden="true" customHeight="false" outlineLevel="0" collapsed="false">
      <c r="A113" s="0" t="s">
        <v>325</v>
      </c>
      <c r="C113" s="0" t="n">
        <v>101509</v>
      </c>
      <c r="D113" s="0" t="n">
        <v>5011</v>
      </c>
      <c r="E113" s="0" t="s">
        <v>326</v>
      </c>
      <c r="F113" s="0" t="str">
        <f aca="false">VLOOKUP(E113,[1]Liste_taxons_equiv!$A$1:$M$1455,2,0)</f>
        <v>Exacte</v>
      </c>
      <c r="G113" s="0" t="n">
        <f aca="false">VLOOKUP(E113,[1]Liste_taxons_equiv!$A$1:$M$1455,3,0)</f>
        <v>101509</v>
      </c>
      <c r="H113" s="0" t="n">
        <f aca="false">VLOOKUP(E113,[1]Liste_taxons_equiv!$A$1:$M$1455,4,0)</f>
        <v>101509</v>
      </c>
      <c r="I113" s="0" t="str">
        <f aca="false">VLOOKUP(E113,[1]Liste_taxons_equiv!$A$1:$M$1455,5,0)</f>
        <v>Apherusa</v>
      </c>
      <c r="J113" s="0" t="s">
        <v>19</v>
      </c>
      <c r="K113" s="0" t="str">
        <f aca="false">VLOOKUP(E113,[1]Liste_taxons_equiv!$A$1:$M$1455,7,0)</f>
        <v>1</v>
      </c>
      <c r="L113" s="0" t="str">
        <f aca="false">VLOOKUP(E113,[1]Liste_taxons_equiv!$A$1:$M$1455,8,0)</f>
        <v>0</v>
      </c>
      <c r="M113" s="0" t="str">
        <f aca="false">VLOOKUP(E113,[1]Liste_taxons_equiv!$A$1:$M$1455,9,0)</f>
        <v>0</v>
      </c>
      <c r="N113" s="0" t="str">
        <f aca="false">VLOOKUP(E113,[1]Liste_taxons_equiv!$A$1:$M$1455,10,0)</f>
        <v>0</v>
      </c>
      <c r="O113" s="0" t="str">
        <f aca="false">VLOOKUP(E113,[1]Liste_taxons_equiv!$A$1:$M$1455,11,0)</f>
        <v>Non</v>
      </c>
      <c r="P113" s="0" t="s">
        <v>327</v>
      </c>
      <c r="Q113" s="0" t="n">
        <f aca="false">VLOOKUP(E113,[1]Liste_taxons_equiv!$A$1:$M$1455,13,0)</f>
        <v>4286</v>
      </c>
    </row>
    <row r="114" customFormat="false" ht="15" hidden="true" customHeight="false" outlineLevel="0" collapsed="false">
      <c r="A114" s="0" t="s">
        <v>328</v>
      </c>
      <c r="B114" s="0" t="s">
        <v>302</v>
      </c>
      <c r="C114" s="0" t="n">
        <v>102160</v>
      </c>
      <c r="D114" s="0" t="n">
        <v>5012</v>
      </c>
      <c r="E114" s="0" t="s">
        <v>328</v>
      </c>
      <c r="F114" s="0" t="str">
        <f aca="false">VLOOKUP(E114,[1]Liste_taxons_equiv!$A$1:$M$1455,2,0)</f>
        <v>Exacte</v>
      </c>
      <c r="G114" s="0" t="n">
        <f aca="false">VLOOKUP(E114,[1]Liste_taxons_equiv!$A$1:$M$1455,3,0)</f>
        <v>102160</v>
      </c>
      <c r="H114" s="0" t="n">
        <f aca="false">VLOOKUP(E114,[1]Liste_taxons_equiv!$A$1:$M$1455,4,0)</f>
        <v>102160</v>
      </c>
      <c r="I114" s="0" t="str">
        <f aca="false">VLOOKUP(E114,[1]Liste_taxons_equiv!$A$1:$M$1455,5,0)</f>
        <v>Apherusa bispinosa</v>
      </c>
      <c r="J114" s="0" t="s">
        <v>19</v>
      </c>
      <c r="K114" s="0" t="str">
        <f aca="false">VLOOKUP(E114,[1]Liste_taxons_equiv!$A$1:$M$1455,7,0)</f>
        <v>1</v>
      </c>
      <c r="L114" s="0" t="str">
        <f aca="false">VLOOKUP(E114,[1]Liste_taxons_equiv!$A$1:$M$1455,8,0)</f>
        <v>0</v>
      </c>
      <c r="M114" s="0" t="str">
        <f aca="false">VLOOKUP(E114,[1]Liste_taxons_equiv!$A$1:$M$1455,9,0)</f>
        <v>0</v>
      </c>
      <c r="N114" s="0" t="str">
        <f aca="false">VLOOKUP(E114,[1]Liste_taxons_equiv!$A$1:$M$1455,10,0)</f>
        <v>0</v>
      </c>
      <c r="O114" s="0" t="str">
        <f aca="false">VLOOKUP(E114,[1]Liste_taxons_equiv!$A$1:$M$1455,11,0)</f>
        <v>Non</v>
      </c>
      <c r="P114" s="0" t="s">
        <v>329</v>
      </c>
      <c r="Q114" s="0" t="n">
        <f aca="false">VLOOKUP(E114,[1]Liste_taxons_equiv!$A$1:$M$1455,13,0)</f>
        <v>24040</v>
      </c>
    </row>
    <row r="115" customFormat="false" ht="15" hidden="true" customHeight="false" outlineLevel="0" collapsed="false">
      <c r="A115" s="0" t="s">
        <v>330</v>
      </c>
      <c r="B115" s="0" t="s">
        <v>22</v>
      </c>
      <c r="C115" s="0" t="n">
        <v>102163</v>
      </c>
      <c r="D115" s="0" t="n">
        <v>5013</v>
      </c>
      <c r="E115" s="0" t="s">
        <v>330</v>
      </c>
      <c r="F115" s="0" t="str">
        <f aca="false">VLOOKUP(E115,[1]Liste_taxons_equiv!$A$1:$M$1455,2,0)</f>
        <v>Exacte</v>
      </c>
      <c r="G115" s="0" t="n">
        <f aca="false">VLOOKUP(E115,[1]Liste_taxons_equiv!$A$1:$M$1455,3,0)</f>
        <v>102163</v>
      </c>
      <c r="H115" s="0" t="n">
        <f aca="false">VLOOKUP(E115,[1]Liste_taxons_equiv!$A$1:$M$1455,4,0)</f>
        <v>102163</v>
      </c>
      <c r="I115" s="0" t="str">
        <f aca="false">VLOOKUP(E115,[1]Liste_taxons_equiv!$A$1:$M$1455,5,0)</f>
        <v>Apherusa cirrus</v>
      </c>
      <c r="J115" s="0" t="s">
        <v>19</v>
      </c>
      <c r="K115" s="0" t="str">
        <f aca="false">VLOOKUP(E115,[1]Liste_taxons_equiv!$A$1:$M$1455,7,0)</f>
        <v>1</v>
      </c>
      <c r="L115" s="0" t="str">
        <f aca="false">VLOOKUP(E115,[1]Liste_taxons_equiv!$A$1:$M$1455,8,0)</f>
        <v>0</v>
      </c>
      <c r="M115" s="0" t="str">
        <f aca="false">VLOOKUP(E115,[1]Liste_taxons_equiv!$A$1:$M$1455,9,0)</f>
        <v>0</v>
      </c>
      <c r="N115" s="0" t="str">
        <f aca="false">VLOOKUP(E115,[1]Liste_taxons_equiv!$A$1:$M$1455,10,0)</f>
        <v>0</v>
      </c>
      <c r="O115" s="0" t="str">
        <f aca="false">VLOOKUP(E115,[1]Liste_taxons_equiv!$A$1:$M$1455,11,0)</f>
        <v>Non</v>
      </c>
      <c r="P115" s="0" t="s">
        <v>331</v>
      </c>
      <c r="Q115" s="0" t="n">
        <f aca="false">VLOOKUP(E115,[1]Liste_taxons_equiv!$A$1:$M$1455,13,0)</f>
        <v>26421</v>
      </c>
    </row>
    <row r="116" customFormat="false" ht="15" hidden="true" customHeight="false" outlineLevel="0" collapsed="false">
      <c r="A116" s="0" t="s">
        <v>332</v>
      </c>
      <c r="B116" s="0" t="s">
        <v>333</v>
      </c>
      <c r="C116" s="0" t="n">
        <v>102164</v>
      </c>
      <c r="D116" s="0" t="n">
        <v>5014</v>
      </c>
      <c r="E116" s="0" t="s">
        <v>332</v>
      </c>
      <c r="F116" s="0" t="str">
        <f aca="false">VLOOKUP(E116,[1]Liste_taxons_equiv!$A$1:$M$1455,2,0)</f>
        <v>Exacte</v>
      </c>
      <c r="G116" s="0" t="n">
        <f aca="false">VLOOKUP(E116,[1]Liste_taxons_equiv!$A$1:$M$1455,3,0)</f>
        <v>102164</v>
      </c>
      <c r="H116" s="0" t="n">
        <f aca="false">VLOOKUP(E116,[1]Liste_taxons_equiv!$A$1:$M$1455,4,0)</f>
        <v>102164</v>
      </c>
      <c r="I116" s="0" t="str">
        <f aca="false">VLOOKUP(E116,[1]Liste_taxons_equiv!$A$1:$M$1455,5,0)</f>
        <v>Apherusa clevei</v>
      </c>
      <c r="J116" s="0" t="s">
        <v>19</v>
      </c>
      <c r="K116" s="0" t="str">
        <f aca="false">VLOOKUP(E116,[1]Liste_taxons_equiv!$A$1:$M$1455,7,0)</f>
        <v>1</v>
      </c>
      <c r="L116" s="0" t="str">
        <f aca="false">VLOOKUP(E116,[1]Liste_taxons_equiv!$A$1:$M$1455,8,0)</f>
        <v>0</v>
      </c>
      <c r="M116" s="0" t="str">
        <f aca="false">VLOOKUP(E116,[1]Liste_taxons_equiv!$A$1:$M$1455,9,0)</f>
        <v>0</v>
      </c>
      <c r="N116" s="0" t="str">
        <f aca="false">VLOOKUP(E116,[1]Liste_taxons_equiv!$A$1:$M$1455,10,0)</f>
        <v>0</v>
      </c>
      <c r="O116" s="0" t="str">
        <f aca="false">VLOOKUP(E116,[1]Liste_taxons_equiv!$A$1:$M$1455,11,0)</f>
        <v>Non</v>
      </c>
      <c r="P116" s="0" t="s">
        <v>334</v>
      </c>
      <c r="Q116" s="0" t="n">
        <f aca="false">VLOOKUP(E116,[1]Liste_taxons_equiv!$A$1:$M$1455,13,0)</f>
        <v>4287</v>
      </c>
    </row>
    <row r="117" customFormat="false" ht="15" hidden="true" customHeight="false" outlineLevel="0" collapsed="false">
      <c r="A117" s="0" t="s">
        <v>335</v>
      </c>
      <c r="B117" s="0" t="s">
        <v>336</v>
      </c>
      <c r="C117" s="0" t="n">
        <v>102168</v>
      </c>
      <c r="D117" s="0" t="n">
        <v>5015</v>
      </c>
      <c r="E117" s="0" t="s">
        <v>335</v>
      </c>
      <c r="F117" s="0" t="str">
        <f aca="false">VLOOKUP(E117,[1]Liste_taxons_equiv!$A$1:$M$1455,2,0)</f>
        <v>Exacte</v>
      </c>
      <c r="G117" s="0" t="n">
        <f aca="false">VLOOKUP(E117,[1]Liste_taxons_equiv!$A$1:$M$1455,3,0)</f>
        <v>102168</v>
      </c>
      <c r="H117" s="0" t="n">
        <f aca="false">VLOOKUP(E117,[1]Liste_taxons_equiv!$A$1:$M$1455,4,0)</f>
        <v>102168</v>
      </c>
      <c r="I117" s="0" t="str">
        <f aca="false">VLOOKUP(E117,[1]Liste_taxons_equiv!$A$1:$M$1455,5,0)</f>
        <v>Apherusa jurinei</v>
      </c>
      <c r="J117" s="0" t="s">
        <v>29</v>
      </c>
      <c r="K117" s="0" t="str">
        <f aca="false">VLOOKUP(E117,[1]Liste_taxons_equiv!$A$1:$M$1455,7,0)</f>
        <v>1</v>
      </c>
      <c r="L117" s="0" t="str">
        <f aca="false">VLOOKUP(E117,[1]Liste_taxons_equiv!$A$1:$M$1455,8,0)</f>
        <v>0</v>
      </c>
      <c r="M117" s="0" t="str">
        <f aca="false">VLOOKUP(E117,[1]Liste_taxons_equiv!$A$1:$M$1455,9,0)</f>
        <v>0</v>
      </c>
      <c r="N117" s="0" t="str">
        <f aca="false">VLOOKUP(E117,[1]Liste_taxons_equiv!$A$1:$M$1455,10,0)</f>
        <v>0</v>
      </c>
      <c r="O117" s="0" t="str">
        <f aca="false">VLOOKUP(E117,[1]Liste_taxons_equiv!$A$1:$M$1455,11,0)</f>
        <v>Non</v>
      </c>
      <c r="P117" s="0" t="s">
        <v>337</v>
      </c>
      <c r="Q117" s="0" t="n">
        <f aca="false">VLOOKUP(E117,[1]Liste_taxons_equiv!$A$1:$M$1455,13,0)</f>
        <v>24041</v>
      </c>
    </row>
    <row r="118" customFormat="false" ht="15" hidden="true" customHeight="false" outlineLevel="0" collapsed="false">
      <c r="A118" s="0" t="s">
        <v>338</v>
      </c>
      <c r="B118" s="0" t="s">
        <v>339</v>
      </c>
      <c r="C118" s="0" t="n">
        <v>102172</v>
      </c>
      <c r="D118" s="0" t="n">
        <v>5016</v>
      </c>
      <c r="E118" s="0" t="s">
        <v>338</v>
      </c>
      <c r="F118" s="0" t="str">
        <f aca="false">VLOOKUP(E118,[1]Liste_taxons_equiv!$A$1:$M$1455,2,0)</f>
        <v>Exacte</v>
      </c>
      <c r="G118" s="0" t="n">
        <f aca="false">VLOOKUP(E118,[1]Liste_taxons_equiv!$A$1:$M$1455,3,0)</f>
        <v>102172</v>
      </c>
      <c r="H118" s="0" t="n">
        <f aca="false">VLOOKUP(E118,[1]Liste_taxons_equiv!$A$1:$M$1455,4,0)</f>
        <v>102172</v>
      </c>
      <c r="I118" s="0" t="str">
        <f aca="false">VLOOKUP(E118,[1]Liste_taxons_equiv!$A$1:$M$1455,5,0)</f>
        <v>Apherusa ovalipes</v>
      </c>
      <c r="J118" s="0" t="s">
        <v>19</v>
      </c>
      <c r="K118" s="0" t="str">
        <f aca="false">VLOOKUP(E118,[1]Liste_taxons_equiv!$A$1:$M$1455,7,0)</f>
        <v>1</v>
      </c>
      <c r="L118" s="0" t="str">
        <f aca="false">VLOOKUP(E118,[1]Liste_taxons_equiv!$A$1:$M$1455,8,0)</f>
        <v>0</v>
      </c>
      <c r="M118" s="0" t="str">
        <f aca="false">VLOOKUP(E118,[1]Liste_taxons_equiv!$A$1:$M$1455,9,0)</f>
        <v>0</v>
      </c>
      <c r="N118" s="0" t="str">
        <f aca="false">VLOOKUP(E118,[1]Liste_taxons_equiv!$A$1:$M$1455,10,0)</f>
        <v>0</v>
      </c>
      <c r="O118" s="0" t="str">
        <f aca="false">VLOOKUP(E118,[1]Liste_taxons_equiv!$A$1:$M$1455,11,0)</f>
        <v>Non</v>
      </c>
      <c r="P118" s="0" t="s">
        <v>340</v>
      </c>
      <c r="Q118" s="0" t="n">
        <f aca="false">VLOOKUP(E118,[1]Liste_taxons_equiv!$A$1:$M$1455,13,0)</f>
        <v>24042</v>
      </c>
    </row>
    <row r="119" customFormat="false" ht="15" hidden="true" customHeight="false" outlineLevel="0" collapsed="false">
      <c r="A119" s="0" t="s">
        <v>341</v>
      </c>
      <c r="B119" s="0" t="s">
        <v>342</v>
      </c>
      <c r="C119" s="0" t="n">
        <v>132172</v>
      </c>
      <c r="D119" s="0" t="n">
        <v>4385</v>
      </c>
      <c r="E119" s="0" t="s">
        <v>341</v>
      </c>
      <c r="F119" s="0" t="str">
        <f aca="false">VLOOKUP(E119,[1]Liste_taxons_equiv!$A$1:$M$1455,2,0)</f>
        <v>Exacte</v>
      </c>
      <c r="G119" s="0" t="n">
        <f aca="false">VLOOKUP(E119,[1]Liste_taxons_equiv!$A$1:$M$1455,3,0)</f>
        <v>132172</v>
      </c>
      <c r="H119" s="0" t="n">
        <f aca="false">VLOOKUP(E119,[1]Liste_taxons_equiv!$A$1:$M$1455,4,0)</f>
        <v>132172</v>
      </c>
      <c r="I119" s="0" t="str">
        <f aca="false">VLOOKUP(E119,[1]Liste_taxons_equiv!$A$1:$M$1455,5,0)</f>
        <v>Aphroceras ensata</v>
      </c>
      <c r="J119" s="0" t="s">
        <v>29</v>
      </c>
      <c r="K119" s="0" t="str">
        <f aca="false">VLOOKUP(E119,[1]Liste_taxons_equiv!$A$1:$M$1455,7,0)</f>
        <v>1</v>
      </c>
      <c r="L119" s="0" t="str">
        <f aca="false">VLOOKUP(E119,[1]Liste_taxons_equiv!$A$1:$M$1455,8,0)</f>
        <v>0</v>
      </c>
      <c r="M119" s="0" t="str">
        <f aca="false">VLOOKUP(E119,[1]Liste_taxons_equiv!$A$1:$M$1455,9,0)</f>
        <v>0</v>
      </c>
      <c r="N119" s="0" t="str">
        <f aca="false">VLOOKUP(E119,[1]Liste_taxons_equiv!$A$1:$M$1455,10,0)</f>
        <v>0</v>
      </c>
      <c r="O119" s="0" t="str">
        <f aca="false">VLOOKUP(E119,[1]Liste_taxons_equiv!$A$1:$M$1455,11,0)</f>
        <v>Non</v>
      </c>
      <c r="P119" s="0" t="s">
        <v>343</v>
      </c>
      <c r="Q119" s="0" t="n">
        <f aca="false">VLOOKUP(E119,[1]Liste_taxons_equiv!$A$1:$M$1455,13,0)</f>
        <v>29608</v>
      </c>
    </row>
    <row r="120" customFormat="false" ht="15" hidden="true" customHeight="false" outlineLevel="0" collapsed="false">
      <c r="A120" s="0" t="s">
        <v>344</v>
      </c>
      <c r="B120" s="0" t="s">
        <v>135</v>
      </c>
      <c r="C120" s="0" t="n">
        <v>129840</v>
      </c>
      <c r="D120" s="0" t="n">
        <v>4479</v>
      </c>
      <c r="E120" s="0" t="s">
        <v>344</v>
      </c>
      <c r="F120" s="0" t="str">
        <f aca="false">VLOOKUP(E120,[1]Liste_taxons_equiv!$A$1:$M$1455,2,0)</f>
        <v>Exacte</v>
      </c>
      <c r="G120" s="0" t="n">
        <f aca="false">VLOOKUP(E120,[1]Liste_taxons_equiv!$A$1:$M$1455,3,0)</f>
        <v>129840</v>
      </c>
      <c r="H120" s="0" t="n">
        <f aca="false">VLOOKUP(E120,[1]Liste_taxons_equiv!$A$1:$M$1455,4,0)</f>
        <v>129840</v>
      </c>
      <c r="I120" s="0" t="str">
        <f aca="false">VLOOKUP(E120,[1]Liste_taxons_equiv!$A$1:$M$1455,5,0)</f>
        <v>Aphrodita aculeata</v>
      </c>
      <c r="J120" s="0" t="s">
        <v>29</v>
      </c>
      <c r="K120" s="0" t="str">
        <f aca="false">VLOOKUP(E120,[1]Liste_taxons_equiv!$A$1:$M$1455,7,0)</f>
        <v>1</v>
      </c>
      <c r="L120" s="0" t="str">
        <f aca="false">VLOOKUP(E120,[1]Liste_taxons_equiv!$A$1:$M$1455,8,0)</f>
        <v>0</v>
      </c>
      <c r="M120" s="0" t="str">
        <f aca="false">VLOOKUP(E120,[1]Liste_taxons_equiv!$A$1:$M$1455,9,0)</f>
        <v>0</v>
      </c>
      <c r="N120" s="0" t="str">
        <f aca="false">VLOOKUP(E120,[1]Liste_taxons_equiv!$A$1:$M$1455,10,0)</f>
        <v>0</v>
      </c>
      <c r="O120" s="0" t="str">
        <f aca="false">VLOOKUP(E120,[1]Liste_taxons_equiv!$A$1:$M$1455,11,0)</f>
        <v>Non</v>
      </c>
      <c r="P120" s="0" t="s">
        <v>345</v>
      </c>
      <c r="Q120" s="0" t="n">
        <f aca="false">VLOOKUP(E120,[1]Liste_taxons_equiv!$A$1:$M$1455,13,0)</f>
        <v>23999</v>
      </c>
    </row>
    <row r="121" customFormat="false" ht="15" hidden="true" customHeight="false" outlineLevel="0" collapsed="false">
      <c r="A121" s="0" t="s">
        <v>346</v>
      </c>
      <c r="C121" s="0" t="n">
        <v>938</v>
      </c>
      <c r="D121" s="0" t="n">
        <v>4478</v>
      </c>
      <c r="E121" s="0" t="s">
        <v>347</v>
      </c>
      <c r="F121" s="0" t="str">
        <f aca="false">VLOOKUP(E121,[1]Liste_taxons_equiv!$A$1:$M$1455,2,0)</f>
        <v>Exacte</v>
      </c>
      <c r="G121" s="0" t="n">
        <f aca="false">VLOOKUP(E121,[1]Liste_taxons_equiv!$A$1:$M$1455,3,0)</f>
        <v>938</v>
      </c>
      <c r="H121" s="0" t="n">
        <f aca="false">VLOOKUP(E121,[1]Liste_taxons_equiv!$A$1:$M$1455,4,0)</f>
        <v>938</v>
      </c>
      <c r="I121" s="0" t="str">
        <f aca="false">VLOOKUP(E121,[1]Liste_taxons_equiv!$A$1:$M$1455,5,0)</f>
        <v>Aphroditidae</v>
      </c>
      <c r="J121" s="0" t="s">
        <v>29</v>
      </c>
      <c r="K121" s="0" t="str">
        <f aca="false">VLOOKUP(E121,[1]Liste_taxons_equiv!$A$1:$M$1455,7,0)</f>
        <v>1</v>
      </c>
      <c r="L121" s="0" t="str">
        <f aca="false">VLOOKUP(E121,[1]Liste_taxons_equiv!$A$1:$M$1455,8,0)</f>
        <v>0</v>
      </c>
      <c r="M121" s="0" t="str">
        <f aca="false">VLOOKUP(E121,[1]Liste_taxons_equiv!$A$1:$M$1455,9,0)</f>
        <v>0</v>
      </c>
      <c r="N121" s="0" t="str">
        <f aca="false">VLOOKUP(E121,[1]Liste_taxons_equiv!$A$1:$M$1455,10,0)</f>
        <v>0</v>
      </c>
      <c r="O121" s="0" t="str">
        <f aca="false">VLOOKUP(E121,[1]Liste_taxons_equiv!$A$1:$M$1455,11,0)</f>
        <v>Non</v>
      </c>
      <c r="P121" s="0" t="s">
        <v>348</v>
      </c>
      <c r="Q121" s="0" t="n">
        <f aca="false">VLOOKUP(E121,[1]Liste_taxons_equiv!$A$1:$M$1455,13,0)</f>
        <v>4236</v>
      </c>
    </row>
    <row r="122" customFormat="false" ht="15" hidden="true" customHeight="false" outlineLevel="0" collapsed="false">
      <c r="A122" s="0" t="s">
        <v>349</v>
      </c>
      <c r="B122" s="0" t="s">
        <v>350</v>
      </c>
      <c r="C122" s="0" t="n">
        <v>126510</v>
      </c>
      <c r="D122" s="0" t="n">
        <v>5762</v>
      </c>
      <c r="E122" s="0" t="s">
        <v>349</v>
      </c>
      <c r="F122" s="0" t="str">
        <f aca="false">VLOOKUP(E122,[1]Liste_taxons_equiv!$A$1:$M$1455,2,0)</f>
        <v>Exacte</v>
      </c>
      <c r="G122" s="0" t="n">
        <f aca="false">VLOOKUP(E122,[1]Liste_taxons_equiv!$A$1:$M$1455,3,0)</f>
        <v>126510</v>
      </c>
      <c r="H122" s="0" t="n">
        <f aca="false">VLOOKUP(E122,[1]Liste_taxons_equiv!$A$1:$M$1455,4,0)</f>
        <v>126510</v>
      </c>
      <c r="I122" s="0" t="str">
        <f aca="false">VLOOKUP(E122,[1]Liste_taxons_equiv!$A$1:$M$1455,5,0)</f>
        <v>Apletodon dentatus</v>
      </c>
      <c r="J122" s="0" t="s">
        <v>29</v>
      </c>
      <c r="K122" s="0" t="str">
        <f aca="false">VLOOKUP(E122,[1]Liste_taxons_equiv!$A$1:$M$1455,7,0)</f>
        <v>1</v>
      </c>
      <c r="L122" s="0" t="str">
        <f aca="false">VLOOKUP(E122,[1]Liste_taxons_equiv!$A$1:$M$1455,8,0)</f>
        <v>0</v>
      </c>
      <c r="M122" s="0" t="str">
        <f aca="false">VLOOKUP(E122,[1]Liste_taxons_equiv!$A$1:$M$1455,9,0)</f>
        <v>0</v>
      </c>
      <c r="N122" s="0" t="str">
        <f aca="false">VLOOKUP(E122,[1]Liste_taxons_equiv!$A$1:$M$1455,10,0)</f>
        <v>0</v>
      </c>
      <c r="O122" s="0" t="str">
        <f aca="false">VLOOKUP(E122,[1]Liste_taxons_equiv!$A$1:$M$1455,11,0)</f>
        <v>Non</v>
      </c>
      <c r="P122" s="0" t="s">
        <v>351</v>
      </c>
      <c r="Q122" s="0" t="n">
        <f aca="false">VLOOKUP(E122,[1]Liste_taxons_equiv!$A$1:$M$1455,13,0)</f>
        <v>3413</v>
      </c>
    </row>
    <row r="123" customFormat="false" ht="15" hidden="true" customHeight="false" outlineLevel="0" collapsed="false">
      <c r="A123" s="0" t="s">
        <v>352</v>
      </c>
      <c r="C123" s="0" t="n">
        <v>103471</v>
      </c>
      <c r="D123" s="0" t="n">
        <v>5741</v>
      </c>
      <c r="E123" s="0" t="s">
        <v>353</v>
      </c>
      <c r="F123" s="0" t="str">
        <f aca="false">VLOOKUP(E123,[1]Liste_taxons_equiv!$A$1:$M$1455,2,0)</f>
        <v>Exacte</v>
      </c>
      <c r="G123" s="0" t="n">
        <f aca="false">VLOOKUP(E123,[1]Liste_taxons_equiv!$A$1:$M$1455,3,0)</f>
        <v>103471</v>
      </c>
      <c r="H123" s="0" t="n">
        <f aca="false">VLOOKUP(E123,[1]Liste_taxons_equiv!$A$1:$M$1455,4,0)</f>
        <v>103471</v>
      </c>
      <c r="I123" s="0" t="str">
        <f aca="false">VLOOKUP(E123,[1]Liste_taxons_equiv!$A$1:$M$1455,5,0)</f>
        <v>Aplidium</v>
      </c>
      <c r="J123" s="0" t="s">
        <v>19</v>
      </c>
      <c r="K123" s="0" t="str">
        <f aca="false">VLOOKUP(E123,[1]Liste_taxons_equiv!$A$1:$M$1455,7,0)</f>
        <v>1</v>
      </c>
      <c r="L123" s="0" t="str">
        <f aca="false">VLOOKUP(E123,[1]Liste_taxons_equiv!$A$1:$M$1455,8,0)</f>
        <v>0</v>
      </c>
      <c r="M123" s="0" t="str">
        <f aca="false">VLOOKUP(E123,[1]Liste_taxons_equiv!$A$1:$M$1455,9,0)</f>
        <v>0</v>
      </c>
      <c r="N123" s="0" t="str">
        <f aca="false">VLOOKUP(E123,[1]Liste_taxons_equiv!$A$1:$M$1455,10,0)</f>
        <v>0</v>
      </c>
      <c r="O123" s="0" t="str">
        <f aca="false">VLOOKUP(E123,[1]Liste_taxons_equiv!$A$1:$M$1455,11,0)</f>
        <v>Non</v>
      </c>
      <c r="P123" s="0" t="s">
        <v>354</v>
      </c>
      <c r="Q123" s="0" t="n">
        <f aca="false">VLOOKUP(E123,[1]Liste_taxons_equiv!$A$1:$M$1455,13,0)</f>
        <v>29446</v>
      </c>
    </row>
    <row r="124" customFormat="false" ht="15" hidden="true" customHeight="false" outlineLevel="0" collapsed="false">
      <c r="A124" s="0" t="s">
        <v>355</v>
      </c>
      <c r="B124" s="0" t="s">
        <v>356</v>
      </c>
      <c r="C124" s="0" t="n">
        <v>138754</v>
      </c>
      <c r="D124" s="0" t="n">
        <v>5516</v>
      </c>
      <c r="E124" s="0" t="s">
        <v>355</v>
      </c>
      <c r="F124" s="0" t="str">
        <f aca="false">VLOOKUP(E124,[1]Liste_taxons_equiv!$A$1:$M$1455,2,0)</f>
        <v>Exacte</v>
      </c>
      <c r="G124" s="0" t="n">
        <f aca="false">VLOOKUP(E124,[1]Liste_taxons_equiv!$A$1:$M$1455,3,0)</f>
        <v>138754</v>
      </c>
      <c r="H124" s="0" t="n">
        <f aca="false">VLOOKUP(E124,[1]Liste_taxons_equiv!$A$1:$M$1455,4,0)</f>
        <v>138754</v>
      </c>
      <c r="I124" s="0" t="str">
        <f aca="false">VLOOKUP(E124,[1]Liste_taxons_equiv!$A$1:$M$1455,5,0)</f>
        <v>Aplysia depilans</v>
      </c>
      <c r="J124" s="0" t="s">
        <v>29</v>
      </c>
      <c r="K124" s="0" t="str">
        <f aca="false">VLOOKUP(E124,[1]Liste_taxons_equiv!$A$1:$M$1455,7,0)</f>
        <v>1</v>
      </c>
      <c r="L124" s="0" t="str">
        <f aca="false">VLOOKUP(E124,[1]Liste_taxons_equiv!$A$1:$M$1455,8,0)</f>
        <v>0</v>
      </c>
      <c r="M124" s="0" t="str">
        <f aca="false">VLOOKUP(E124,[1]Liste_taxons_equiv!$A$1:$M$1455,9,0)</f>
        <v>0</v>
      </c>
      <c r="N124" s="0" t="str">
        <f aca="false">VLOOKUP(E124,[1]Liste_taxons_equiv!$A$1:$M$1455,10,0)</f>
        <v>0</v>
      </c>
      <c r="O124" s="0" t="str">
        <f aca="false">VLOOKUP(E124,[1]Liste_taxons_equiv!$A$1:$M$1455,11,0)</f>
        <v>Non</v>
      </c>
      <c r="P124" s="0" t="s">
        <v>357</v>
      </c>
      <c r="Q124" s="0" t="n">
        <f aca="false">VLOOKUP(E124,[1]Liste_taxons_equiv!$A$1:$M$1455,13,0)</f>
        <v>31298</v>
      </c>
    </row>
    <row r="125" customFormat="false" ht="15" hidden="true" customHeight="false" outlineLevel="0" collapsed="false">
      <c r="A125" s="0" t="s">
        <v>358</v>
      </c>
      <c r="B125" s="0" t="s">
        <v>359</v>
      </c>
      <c r="C125" s="0" t="n">
        <v>138758</v>
      </c>
      <c r="D125" s="0" t="n">
        <v>5517</v>
      </c>
      <c r="E125" s="0" t="s">
        <v>358</v>
      </c>
      <c r="F125" s="0" t="str">
        <f aca="false">VLOOKUP(E125,[1]Liste_taxons_equiv!$A$1:$M$1455,2,0)</f>
        <v>Exacte</v>
      </c>
      <c r="G125" s="0" t="n">
        <f aca="false">VLOOKUP(E125,[1]Liste_taxons_equiv!$A$1:$M$1455,3,0)</f>
        <v>138758</v>
      </c>
      <c r="H125" s="0" t="n">
        <f aca="false">VLOOKUP(E125,[1]Liste_taxons_equiv!$A$1:$M$1455,4,0)</f>
        <v>138758</v>
      </c>
      <c r="I125" s="0" t="str">
        <f aca="false">VLOOKUP(E125,[1]Liste_taxons_equiv!$A$1:$M$1455,5,0)</f>
        <v>Aplysia punctata</v>
      </c>
      <c r="J125" s="0" t="s">
        <v>29</v>
      </c>
      <c r="K125" s="0" t="str">
        <f aca="false">VLOOKUP(E125,[1]Liste_taxons_equiv!$A$1:$M$1455,7,0)</f>
        <v>1</v>
      </c>
      <c r="L125" s="0" t="str">
        <f aca="false">VLOOKUP(E125,[1]Liste_taxons_equiv!$A$1:$M$1455,8,0)</f>
        <v>0</v>
      </c>
      <c r="M125" s="0" t="str">
        <f aca="false">VLOOKUP(E125,[1]Liste_taxons_equiv!$A$1:$M$1455,9,0)</f>
        <v>0</v>
      </c>
      <c r="N125" s="0" t="str">
        <f aca="false">VLOOKUP(E125,[1]Liste_taxons_equiv!$A$1:$M$1455,10,0)</f>
        <v>0</v>
      </c>
      <c r="O125" s="0" t="str">
        <f aca="false">VLOOKUP(E125,[1]Liste_taxons_equiv!$A$1:$M$1455,11,0)</f>
        <v>Non</v>
      </c>
      <c r="P125" s="0" t="s">
        <v>360</v>
      </c>
      <c r="Q125" s="0" t="n">
        <f aca="false">VLOOKUP(E125,[1]Liste_taxons_equiv!$A$1:$M$1455,13,0)</f>
        <v>29616</v>
      </c>
    </row>
    <row r="126" s="2" customFormat="true" ht="15" hidden="false" customHeight="false" outlineLevel="0" collapsed="false">
      <c r="A126" s="2" t="s">
        <v>361</v>
      </c>
      <c r="B126" s="2" t="s">
        <v>362</v>
      </c>
      <c r="C126" s="2" t="n">
        <v>132296</v>
      </c>
      <c r="D126" s="2" t="n">
        <v>4410</v>
      </c>
      <c r="E126" s="2" t="s">
        <v>361</v>
      </c>
      <c r="F126" s="2" t="str">
        <f aca="false">VLOOKUP(E126,[1]Liste_taxons_equiv!$A$1:$M$1455,2,0)</f>
        <v>Non trouvé</v>
      </c>
      <c r="I126" s="2" t="str">
        <f aca="false">VLOOKUP(E126,[1]Liste_taxons_equiv!$A$1:$M$1455,5,0)</f>
        <v/>
      </c>
      <c r="J126" s="3" t="s">
        <v>57</v>
      </c>
      <c r="K126" s="2" t="str">
        <f aca="false">VLOOKUP(E126,[1]Liste_taxons_equiv!$A$1:$M$1455,7,0)</f>
        <v/>
      </c>
      <c r="L126" s="2" t="str">
        <f aca="false">VLOOKUP(E126,[1]Liste_taxons_equiv!$A$1:$M$1455,8,0)</f>
        <v/>
      </c>
      <c r="M126" s="2" t="str">
        <f aca="false">VLOOKUP(E126,[1]Liste_taxons_equiv!$A$1:$M$1455,9,0)</f>
        <v/>
      </c>
      <c r="N126" s="2" t="str">
        <f aca="false">VLOOKUP(E126,[1]Liste_taxons_equiv!$A$1:$M$1455,10,0)</f>
        <v/>
      </c>
      <c r="O126" s="2" t="str">
        <f aca="false">VLOOKUP(E126,[1]Liste_taxons_equiv!$A$1:$M$1455,11,0)</f>
        <v/>
      </c>
      <c r="P126" s="3" t="n">
        <v>132296</v>
      </c>
    </row>
    <row r="127" customFormat="false" ht="15" hidden="true" customHeight="false" outlineLevel="0" collapsed="false">
      <c r="A127" s="0" t="s">
        <v>363</v>
      </c>
      <c r="B127" s="0" t="s">
        <v>364</v>
      </c>
      <c r="C127" s="0" t="n">
        <v>148604</v>
      </c>
      <c r="D127" s="0" t="n">
        <v>5193</v>
      </c>
      <c r="E127" s="0" t="s">
        <v>363</v>
      </c>
      <c r="F127" s="0" t="str">
        <f aca="false">VLOOKUP(E127,[1]Liste_taxons_equiv!$A$1:$M$1455,2,0)</f>
        <v>Exacte</v>
      </c>
      <c r="G127" s="0" t="n">
        <f aca="false">VLOOKUP(E127,[1]Liste_taxons_equiv!$A$1:$M$1455,3,0)</f>
        <v>60006480</v>
      </c>
      <c r="H127" s="0" t="n">
        <f aca="false">VLOOKUP(E127,[1]Liste_taxons_equiv!$A$1:$M$1455,4,0)</f>
        <v>60006020</v>
      </c>
      <c r="I127" s="0" t="str">
        <f aca="false">VLOOKUP(E127,[1]Liste_taxons_equiv!$A$1:$M$1455,5,0)</f>
        <v>Apocorophium acutum</v>
      </c>
      <c r="J127" s="0" t="s">
        <v>29</v>
      </c>
      <c r="K127" s="0" t="str">
        <f aca="false">VLOOKUP(E127,[1]Liste_taxons_equiv!$A$1:$M$1455,7,0)</f>
        <v>1</v>
      </c>
      <c r="L127" s="0" t="str">
        <f aca="false">VLOOKUP(E127,[1]Liste_taxons_equiv!$A$1:$M$1455,8,0)</f>
        <v>0</v>
      </c>
      <c r="M127" s="0" t="str">
        <f aca="false">VLOOKUP(E127,[1]Liste_taxons_equiv!$A$1:$M$1455,9,0)</f>
        <v>0</v>
      </c>
      <c r="N127" s="0" t="str">
        <f aca="false">VLOOKUP(E127,[1]Liste_taxons_equiv!$A$1:$M$1455,10,0)</f>
        <v>0</v>
      </c>
      <c r="O127" s="0" t="str">
        <f aca="false">VLOOKUP(E127,[1]Liste_taxons_equiv!$A$1:$M$1455,11,0)</f>
        <v>Non</v>
      </c>
      <c r="P127" s="0" t="s">
        <v>365</v>
      </c>
      <c r="Q127" s="0" t="n">
        <f aca="false">VLOOKUP(E127,[1]Liste_taxons_equiv!$A$1:$M$1455,13,0)</f>
        <v>34111</v>
      </c>
    </row>
    <row r="128" customFormat="false" ht="15" hidden="true" customHeight="false" outlineLevel="0" collapsed="false">
      <c r="A128" s="0" t="s">
        <v>366</v>
      </c>
      <c r="B128" s="0" t="s">
        <v>367</v>
      </c>
      <c r="C128" s="0" t="n">
        <v>490616</v>
      </c>
      <c r="D128" s="0" t="n">
        <v>5046</v>
      </c>
      <c r="E128" s="0" t="s">
        <v>366</v>
      </c>
      <c r="F128" s="0" t="str">
        <f aca="false">VLOOKUP(E128,[1]Liste_taxons_equiv!$A$1:$M$1455,2,0)</f>
        <v>Exacte</v>
      </c>
      <c r="G128" s="0" t="n">
        <f aca="false">VLOOKUP(E128,[1]Liste_taxons_equiv!$A$1:$M$1455,3,0)</f>
        <v>60003921</v>
      </c>
      <c r="H128" s="0" t="n">
        <f aca="false">VLOOKUP(E128,[1]Liste_taxons_equiv!$A$1:$M$1455,4,0)</f>
        <v>60003601</v>
      </c>
      <c r="I128" s="0" t="str">
        <f aca="false">VLOOKUP(E128,[1]Liste_taxons_equiv!$A$1:$M$1455,5,0)</f>
        <v>Apohyale prevostii</v>
      </c>
      <c r="J128" s="0" t="s">
        <v>29</v>
      </c>
      <c r="K128" s="0" t="str">
        <f aca="false">VLOOKUP(E128,[1]Liste_taxons_equiv!$A$1:$M$1455,7,0)</f>
        <v>1</v>
      </c>
      <c r="L128" s="0" t="str">
        <f aca="false">VLOOKUP(E128,[1]Liste_taxons_equiv!$A$1:$M$1455,8,0)</f>
        <v>0</v>
      </c>
      <c r="M128" s="0" t="str">
        <f aca="false">VLOOKUP(E128,[1]Liste_taxons_equiv!$A$1:$M$1455,9,0)</f>
        <v>0</v>
      </c>
      <c r="N128" s="0" t="str">
        <f aca="false">VLOOKUP(E128,[1]Liste_taxons_equiv!$A$1:$M$1455,10,0)</f>
        <v>0</v>
      </c>
      <c r="O128" s="0" t="str">
        <f aca="false">VLOOKUP(E128,[1]Liste_taxons_equiv!$A$1:$M$1455,11,0)</f>
        <v>Non</v>
      </c>
      <c r="P128" s="0" t="s">
        <v>368</v>
      </c>
      <c r="Q128" s="0" t="n">
        <f aca="false">VLOOKUP(E128,[1]Liste_taxons_equiv!$A$1:$M$1455,13,0)</f>
        <v>31081</v>
      </c>
    </row>
    <row r="129" customFormat="false" ht="15" hidden="true" customHeight="false" outlineLevel="0" collapsed="false">
      <c r="A129" s="0" t="s">
        <v>369</v>
      </c>
      <c r="B129" s="0" t="s">
        <v>370</v>
      </c>
      <c r="C129" s="0" t="n">
        <v>236495</v>
      </c>
      <c r="D129" s="0" t="n">
        <v>5029</v>
      </c>
      <c r="E129" s="0" t="s">
        <v>369</v>
      </c>
      <c r="F129" s="0" t="str">
        <f aca="false">VLOOKUP(E129,[1]Liste_taxons_equiv!$A$1:$M$1455,2,0)</f>
        <v>Exacte</v>
      </c>
      <c r="G129" s="0" t="n">
        <f aca="false">VLOOKUP(E129,[1]Liste_taxons_equiv!$A$1:$M$1455,3,0)</f>
        <v>60013674</v>
      </c>
      <c r="H129" s="0" t="n">
        <f aca="false">VLOOKUP(E129,[1]Liste_taxons_equiv!$A$1:$M$1455,4,0)</f>
        <v>60013174</v>
      </c>
      <c r="I129" s="0" t="str">
        <f aca="false">VLOOKUP(E129,[1]Liste_taxons_equiv!$A$1:$M$1455,5,0)</f>
        <v>Apolochus neapolitanus</v>
      </c>
      <c r="J129" s="0" t="s">
        <v>29</v>
      </c>
      <c r="K129" s="0" t="str">
        <f aca="false">VLOOKUP(E129,[1]Liste_taxons_equiv!$A$1:$M$1455,7,0)</f>
        <v>1</v>
      </c>
      <c r="L129" s="0" t="str">
        <f aca="false">VLOOKUP(E129,[1]Liste_taxons_equiv!$A$1:$M$1455,8,0)</f>
        <v>0</v>
      </c>
      <c r="M129" s="0" t="str">
        <f aca="false">VLOOKUP(E129,[1]Liste_taxons_equiv!$A$1:$M$1455,9,0)</f>
        <v>0</v>
      </c>
      <c r="N129" s="0" t="str">
        <f aca="false">VLOOKUP(E129,[1]Liste_taxons_equiv!$A$1:$M$1455,10,0)</f>
        <v>0</v>
      </c>
      <c r="O129" s="0" t="str">
        <f aca="false">VLOOKUP(E129,[1]Liste_taxons_equiv!$A$1:$M$1455,11,0)</f>
        <v>Non</v>
      </c>
      <c r="P129" s="0" t="s">
        <v>371</v>
      </c>
      <c r="Q129" s="0" t="n">
        <f aca="false">VLOOKUP(E129,[1]Liste_taxons_equiv!$A$1:$M$1455,13,0)</f>
        <v>40594</v>
      </c>
    </row>
    <row r="130" customFormat="false" ht="15" hidden="true" customHeight="false" outlineLevel="0" collapsed="false">
      <c r="A130" s="0" t="s">
        <v>372</v>
      </c>
      <c r="B130" s="0" t="s">
        <v>373</v>
      </c>
      <c r="C130" s="0" t="n">
        <v>130452</v>
      </c>
      <c r="D130" s="0" t="n">
        <v>4697</v>
      </c>
      <c r="E130" s="0" t="s">
        <v>372</v>
      </c>
      <c r="F130" s="0" t="str">
        <f aca="false">VLOOKUP(E130,[1]Liste_taxons_equiv!$A$1:$M$1455,2,0)</f>
        <v>Exacte</v>
      </c>
      <c r="G130" s="0" t="n">
        <f aca="false">VLOOKUP(E130,[1]Liste_taxons_equiv!$A$1:$M$1455,3,0)</f>
        <v>130452</v>
      </c>
      <c r="H130" s="0" t="n">
        <f aca="false">VLOOKUP(E130,[1]Liste_taxons_equiv!$A$1:$M$1455,4,0)</f>
        <v>130452</v>
      </c>
      <c r="I130" s="0" t="str">
        <f aca="false">VLOOKUP(E130,[1]Liste_taxons_equiv!$A$1:$M$1455,5,0)</f>
        <v>Aponuphis bilineata</v>
      </c>
      <c r="J130" s="0" t="s">
        <v>29</v>
      </c>
      <c r="K130" s="0" t="str">
        <f aca="false">VLOOKUP(E130,[1]Liste_taxons_equiv!$A$1:$M$1455,7,0)</f>
        <v>1</v>
      </c>
      <c r="L130" s="0" t="str">
        <f aca="false">VLOOKUP(E130,[1]Liste_taxons_equiv!$A$1:$M$1455,8,0)</f>
        <v>0</v>
      </c>
      <c r="M130" s="0" t="str">
        <f aca="false">VLOOKUP(E130,[1]Liste_taxons_equiv!$A$1:$M$1455,9,0)</f>
        <v>0</v>
      </c>
      <c r="N130" s="0" t="str">
        <f aca="false">VLOOKUP(E130,[1]Liste_taxons_equiv!$A$1:$M$1455,10,0)</f>
        <v>0</v>
      </c>
      <c r="O130" s="0" t="str">
        <f aca="false">VLOOKUP(E130,[1]Liste_taxons_equiv!$A$1:$M$1455,11,0)</f>
        <v>Non</v>
      </c>
      <c r="P130" s="0" t="s">
        <v>374</v>
      </c>
      <c r="Q130" s="0" t="n">
        <f aca="false">VLOOKUP(E130,[1]Liste_taxons_equiv!$A$1:$M$1455,13,0)</f>
        <v>25150</v>
      </c>
    </row>
    <row r="131" customFormat="false" ht="15" hidden="true" customHeight="false" outlineLevel="0" collapsed="false">
      <c r="A131" s="0" t="s">
        <v>375</v>
      </c>
      <c r="B131" s="0" t="s">
        <v>290</v>
      </c>
      <c r="C131" s="0" t="n">
        <v>136285</v>
      </c>
      <c r="D131" s="0" t="n">
        <v>5264</v>
      </c>
      <c r="E131" s="0" t="s">
        <v>375</v>
      </c>
      <c r="F131" s="0" t="str">
        <f aca="false">VLOOKUP(E131,[1]Liste_taxons_equiv!$A$1:$M$1455,2,0)</f>
        <v>Exacte</v>
      </c>
      <c r="G131" s="0" t="n">
        <f aca="false">VLOOKUP(E131,[1]Liste_taxons_equiv!$A$1:$M$1455,3,0)</f>
        <v>136285</v>
      </c>
      <c r="H131" s="0" t="n">
        <f aca="false">VLOOKUP(E131,[1]Liste_taxons_equiv!$A$1:$M$1455,4,0)</f>
        <v>136285</v>
      </c>
      <c r="I131" s="0" t="str">
        <f aca="false">VLOOKUP(E131,[1]Liste_taxons_equiv!$A$1:$M$1455,5,0)</f>
        <v>Apseudes talpa</v>
      </c>
      <c r="J131" s="0" t="s">
        <v>29</v>
      </c>
      <c r="K131" s="0" t="str">
        <f aca="false">VLOOKUP(E131,[1]Liste_taxons_equiv!$A$1:$M$1455,7,0)</f>
        <v>1</v>
      </c>
      <c r="L131" s="0" t="str">
        <f aca="false">VLOOKUP(E131,[1]Liste_taxons_equiv!$A$1:$M$1455,8,0)</f>
        <v>0</v>
      </c>
      <c r="M131" s="0" t="str">
        <f aca="false">VLOOKUP(E131,[1]Liste_taxons_equiv!$A$1:$M$1455,9,0)</f>
        <v>0</v>
      </c>
      <c r="N131" s="0" t="str">
        <f aca="false">VLOOKUP(E131,[1]Liste_taxons_equiv!$A$1:$M$1455,10,0)</f>
        <v>0</v>
      </c>
      <c r="O131" s="0" t="str">
        <f aca="false">VLOOKUP(E131,[1]Liste_taxons_equiv!$A$1:$M$1455,11,0)</f>
        <v>Non</v>
      </c>
      <c r="P131" s="0" t="s">
        <v>376</v>
      </c>
      <c r="Q131" s="0" t="n">
        <f aca="false">VLOOKUP(E131,[1]Liste_taxons_equiv!$A$1:$M$1455,13,0)</f>
        <v>25297</v>
      </c>
    </row>
    <row r="132" customFormat="false" ht="15" hidden="true" customHeight="false" outlineLevel="0" collapsed="false">
      <c r="A132" s="0" t="s">
        <v>377</v>
      </c>
      <c r="B132" s="0" t="s">
        <v>378</v>
      </c>
      <c r="C132" s="0" t="n">
        <v>247077</v>
      </c>
      <c r="D132" s="0" t="n">
        <v>5263</v>
      </c>
      <c r="E132" s="0" t="s">
        <v>377</v>
      </c>
      <c r="F132" s="0" t="str">
        <f aca="false">VLOOKUP(E132,[1]Liste_taxons_equiv!$A$1:$M$1455,2,0)</f>
        <v>Exacte</v>
      </c>
      <c r="G132" s="0" t="n">
        <f aca="false">VLOOKUP(E132,[1]Liste_taxons_equiv!$A$1:$M$1455,3,0)</f>
        <v>60002684</v>
      </c>
      <c r="H132" s="0" t="n">
        <f aca="false">VLOOKUP(E132,[1]Liste_taxons_equiv!$A$1:$M$1455,4,0)</f>
        <v>60002565</v>
      </c>
      <c r="I132" s="0" t="str">
        <f aca="false">VLOOKUP(E132,[1]Liste_taxons_equiv!$A$1:$M$1455,5,0)</f>
        <v>Apseudopsis latreillii</v>
      </c>
      <c r="J132" s="0" t="s">
        <v>29</v>
      </c>
      <c r="K132" s="0" t="str">
        <f aca="false">VLOOKUP(E132,[1]Liste_taxons_equiv!$A$1:$M$1455,7,0)</f>
        <v>1</v>
      </c>
      <c r="L132" s="0" t="str">
        <f aca="false">VLOOKUP(E132,[1]Liste_taxons_equiv!$A$1:$M$1455,8,0)</f>
        <v>0</v>
      </c>
      <c r="M132" s="0" t="str">
        <f aca="false">VLOOKUP(E132,[1]Liste_taxons_equiv!$A$1:$M$1455,9,0)</f>
        <v>0</v>
      </c>
      <c r="N132" s="0" t="str">
        <f aca="false">VLOOKUP(E132,[1]Liste_taxons_equiv!$A$1:$M$1455,10,0)</f>
        <v>0</v>
      </c>
      <c r="O132" s="0" t="str">
        <f aca="false">VLOOKUP(E132,[1]Liste_taxons_equiv!$A$1:$M$1455,11,0)</f>
        <v>Non</v>
      </c>
      <c r="P132" s="0" t="s">
        <v>379</v>
      </c>
      <c r="Q132" s="0" t="n">
        <f aca="false">VLOOKUP(E132,[1]Liste_taxons_equiv!$A$1:$M$1455,13,0)</f>
        <v>25298</v>
      </c>
    </row>
    <row r="133" customFormat="false" ht="15" hidden="true" customHeight="false" outlineLevel="0" collapsed="false">
      <c r="A133" s="0" t="s">
        <v>380</v>
      </c>
      <c r="B133" s="0" t="s">
        <v>81</v>
      </c>
      <c r="C133" s="0" t="n">
        <v>129854</v>
      </c>
      <c r="D133" s="0" t="n">
        <v>4726</v>
      </c>
      <c r="E133" s="0" t="s">
        <v>380</v>
      </c>
      <c r="F133" s="0" t="str">
        <f aca="false">VLOOKUP(E133,[1]Liste_taxons_equiv!$A$1:$M$1455,2,0)</f>
        <v>Exacte</v>
      </c>
      <c r="G133" s="0" t="n">
        <f aca="false">VLOOKUP(E133,[1]Liste_taxons_equiv!$A$1:$M$1455,3,0)</f>
        <v>129854</v>
      </c>
      <c r="H133" s="0" t="n">
        <f aca="false">VLOOKUP(E133,[1]Liste_taxons_equiv!$A$1:$M$1455,4,0)</f>
        <v>129854</v>
      </c>
      <c r="I133" s="0" t="str">
        <f aca="false">VLOOKUP(E133,[1]Liste_taxons_equiv!$A$1:$M$1455,5,0)</f>
        <v>Arabella iricolor</v>
      </c>
      <c r="J133" s="0" t="s">
        <v>29</v>
      </c>
      <c r="K133" s="0" t="str">
        <f aca="false">VLOOKUP(E133,[1]Liste_taxons_equiv!$A$1:$M$1455,7,0)</f>
        <v>1</v>
      </c>
      <c r="L133" s="0" t="str">
        <f aca="false">VLOOKUP(E133,[1]Liste_taxons_equiv!$A$1:$M$1455,8,0)</f>
        <v>0</v>
      </c>
      <c r="M133" s="0" t="str">
        <f aca="false">VLOOKUP(E133,[1]Liste_taxons_equiv!$A$1:$M$1455,9,0)</f>
        <v>0</v>
      </c>
      <c r="N133" s="0" t="str">
        <f aca="false">VLOOKUP(E133,[1]Liste_taxons_equiv!$A$1:$M$1455,10,0)</f>
        <v>0</v>
      </c>
      <c r="O133" s="0" t="str">
        <f aca="false">VLOOKUP(E133,[1]Liste_taxons_equiv!$A$1:$M$1455,11,0)</f>
        <v>Non</v>
      </c>
      <c r="P133" s="0" t="s">
        <v>381</v>
      </c>
      <c r="Q133" s="0" t="n">
        <f aca="false">VLOOKUP(E133,[1]Liste_taxons_equiv!$A$1:$M$1455,13,0)</f>
        <v>25059</v>
      </c>
    </row>
    <row r="134" customFormat="false" ht="15" hidden="true" customHeight="false" outlineLevel="0" collapsed="false">
      <c r="A134" s="0" t="s">
        <v>382</v>
      </c>
      <c r="B134" s="0" t="s">
        <v>47</v>
      </c>
      <c r="C134" s="0" t="n">
        <v>141577</v>
      </c>
      <c r="D134" s="0" t="n">
        <v>5620</v>
      </c>
      <c r="E134" s="0" t="s">
        <v>382</v>
      </c>
      <c r="F134" s="0" t="str">
        <f aca="false">VLOOKUP(E134,[1]Liste_taxons_equiv!$A$1:$M$1455,2,0)</f>
        <v>Exacte</v>
      </c>
      <c r="G134" s="0" t="n">
        <f aca="false">VLOOKUP(E134,[1]Liste_taxons_equiv!$A$1:$M$1455,3,0)</f>
        <v>141577</v>
      </c>
      <c r="H134" s="0" t="n">
        <f aca="false">VLOOKUP(E134,[1]Liste_taxons_equiv!$A$1:$M$1455,4,0)</f>
        <v>141577</v>
      </c>
      <c r="I134" s="0" t="str">
        <f aca="false">VLOOKUP(E134,[1]Liste_taxons_equiv!$A$1:$M$1455,5,0)</f>
        <v>Arcopagia crassa</v>
      </c>
      <c r="J134" s="0" t="s">
        <v>29</v>
      </c>
      <c r="K134" s="0" t="str">
        <f aca="false">VLOOKUP(E134,[1]Liste_taxons_equiv!$A$1:$M$1455,7,0)</f>
        <v>1</v>
      </c>
      <c r="L134" s="0" t="str">
        <f aca="false">VLOOKUP(E134,[1]Liste_taxons_equiv!$A$1:$M$1455,8,0)</f>
        <v>0</v>
      </c>
      <c r="M134" s="0" t="str">
        <f aca="false">VLOOKUP(E134,[1]Liste_taxons_equiv!$A$1:$M$1455,9,0)</f>
        <v>0</v>
      </c>
      <c r="N134" s="0" t="str">
        <f aca="false">VLOOKUP(E134,[1]Liste_taxons_equiv!$A$1:$M$1455,10,0)</f>
        <v>0</v>
      </c>
      <c r="O134" s="0" t="str">
        <f aca="false">VLOOKUP(E134,[1]Liste_taxons_equiv!$A$1:$M$1455,11,0)</f>
        <v>Non</v>
      </c>
      <c r="P134" s="0" t="s">
        <v>383</v>
      </c>
      <c r="Q134" s="0" t="n">
        <f aca="false">VLOOKUP(E134,[1]Liste_taxons_equiv!$A$1:$M$1455,13,0)</f>
        <v>26418</v>
      </c>
    </row>
    <row r="135" customFormat="false" ht="15" hidden="true" customHeight="false" outlineLevel="0" collapsed="false">
      <c r="A135" s="0" t="s">
        <v>384</v>
      </c>
      <c r="C135" s="0" t="n">
        <v>129206</v>
      </c>
      <c r="D135" s="0" t="n">
        <v>4846</v>
      </c>
      <c r="E135" s="0" t="s">
        <v>385</v>
      </c>
      <c r="F135" s="0" t="str">
        <f aca="false">VLOOKUP(E135,[1]Liste_taxons_equiv!$A$1:$M$1455,2,0)</f>
        <v>Exacte</v>
      </c>
      <c r="G135" s="0" t="n">
        <f aca="false">VLOOKUP(E135,[1]Liste_taxons_equiv!$A$1:$M$1455,3,0)</f>
        <v>129206</v>
      </c>
      <c r="H135" s="0" t="n">
        <f aca="false">VLOOKUP(E135,[1]Liste_taxons_equiv!$A$1:$M$1455,4,0)</f>
        <v>129206</v>
      </c>
      <c r="I135" s="0" t="str">
        <f aca="false">VLOOKUP(E135,[1]Liste_taxons_equiv!$A$1:$M$1455,5,0)</f>
        <v>Arenicola</v>
      </c>
      <c r="J135" s="0" t="s">
        <v>29</v>
      </c>
      <c r="K135" s="0" t="str">
        <f aca="false">VLOOKUP(E135,[1]Liste_taxons_equiv!$A$1:$M$1455,7,0)</f>
        <v>1</v>
      </c>
      <c r="L135" s="0" t="str">
        <f aca="false">VLOOKUP(E135,[1]Liste_taxons_equiv!$A$1:$M$1455,8,0)</f>
        <v>0</v>
      </c>
      <c r="M135" s="0" t="str">
        <f aca="false">VLOOKUP(E135,[1]Liste_taxons_equiv!$A$1:$M$1455,9,0)</f>
        <v>0</v>
      </c>
      <c r="N135" s="0" t="str">
        <f aca="false">VLOOKUP(E135,[1]Liste_taxons_equiv!$A$1:$M$1455,10,0)</f>
        <v>0</v>
      </c>
      <c r="O135" s="0" t="str">
        <f aca="false">VLOOKUP(E135,[1]Liste_taxons_equiv!$A$1:$M$1455,11,0)</f>
        <v>Non</v>
      </c>
      <c r="P135" s="0" t="s">
        <v>386</v>
      </c>
      <c r="Q135" s="0" t="n">
        <f aca="false">VLOOKUP(E135,[1]Liste_taxons_equiv!$A$1:$M$1455,13,0)</f>
        <v>24047</v>
      </c>
    </row>
    <row r="136" customFormat="false" ht="15" hidden="true" customHeight="false" outlineLevel="0" collapsed="false">
      <c r="A136" s="0" t="s">
        <v>387</v>
      </c>
      <c r="B136" s="0" t="s">
        <v>41</v>
      </c>
      <c r="C136" s="0" t="n">
        <v>129868</v>
      </c>
      <c r="D136" s="0" t="n">
        <v>4847</v>
      </c>
      <c r="E136" s="0" t="s">
        <v>387</v>
      </c>
      <c r="F136" s="0" t="str">
        <f aca="false">VLOOKUP(E136,[1]Liste_taxons_equiv!$A$1:$M$1455,2,0)</f>
        <v>Exacte</v>
      </c>
      <c r="G136" s="0" t="n">
        <f aca="false">VLOOKUP(E136,[1]Liste_taxons_equiv!$A$1:$M$1455,3,0)</f>
        <v>129868</v>
      </c>
      <c r="H136" s="0" t="n">
        <f aca="false">VLOOKUP(E136,[1]Liste_taxons_equiv!$A$1:$M$1455,4,0)</f>
        <v>129868</v>
      </c>
      <c r="I136" s="0" t="str">
        <f aca="false">VLOOKUP(E136,[1]Liste_taxons_equiv!$A$1:$M$1455,5,0)</f>
        <v>Arenicola marina</v>
      </c>
      <c r="J136" s="0" t="s">
        <v>29</v>
      </c>
      <c r="K136" s="0" t="str">
        <f aca="false">VLOOKUP(E136,[1]Liste_taxons_equiv!$A$1:$M$1455,7,0)</f>
        <v>1</v>
      </c>
      <c r="L136" s="0" t="str">
        <f aca="false">VLOOKUP(E136,[1]Liste_taxons_equiv!$A$1:$M$1455,8,0)</f>
        <v>0</v>
      </c>
      <c r="M136" s="0" t="str">
        <f aca="false">VLOOKUP(E136,[1]Liste_taxons_equiv!$A$1:$M$1455,9,0)</f>
        <v>0</v>
      </c>
      <c r="N136" s="0" t="str">
        <f aca="false">VLOOKUP(E136,[1]Liste_taxons_equiv!$A$1:$M$1455,10,0)</f>
        <v>0</v>
      </c>
      <c r="O136" s="0" t="str">
        <f aca="false">VLOOKUP(E136,[1]Liste_taxons_equiv!$A$1:$M$1455,11,0)</f>
        <v>Non</v>
      </c>
      <c r="P136" s="0" t="s">
        <v>388</v>
      </c>
      <c r="Q136" s="0" t="n">
        <f aca="false">VLOOKUP(E136,[1]Liste_taxons_equiv!$A$1:$M$1455,13,0)</f>
        <v>24521</v>
      </c>
    </row>
    <row r="137" customFormat="false" ht="15" hidden="true" customHeight="false" outlineLevel="0" collapsed="false">
      <c r="A137" s="0" t="s">
        <v>389</v>
      </c>
      <c r="B137" s="0" t="s">
        <v>390</v>
      </c>
      <c r="C137" s="0" t="n">
        <v>129870</v>
      </c>
      <c r="D137" s="0" t="n">
        <v>4848</v>
      </c>
      <c r="E137" s="0" t="s">
        <v>389</v>
      </c>
      <c r="F137" s="0" t="str">
        <f aca="false">VLOOKUP(E137,[1]Liste_taxons_equiv!$A$1:$M$1455,2,0)</f>
        <v>Exacte</v>
      </c>
      <c r="G137" s="0" t="n">
        <f aca="false">VLOOKUP(E137,[1]Liste_taxons_equiv!$A$1:$M$1455,3,0)</f>
        <v>129870</v>
      </c>
      <c r="H137" s="0" t="n">
        <f aca="false">VLOOKUP(E137,[1]Liste_taxons_equiv!$A$1:$M$1455,4,0)</f>
        <v>129870</v>
      </c>
      <c r="I137" s="0" t="str">
        <f aca="false">VLOOKUP(E137,[1]Liste_taxons_equiv!$A$1:$M$1455,5,0)</f>
        <v>Arenicolides ecaudata</v>
      </c>
      <c r="J137" s="0" t="s">
        <v>29</v>
      </c>
      <c r="K137" s="0" t="str">
        <f aca="false">VLOOKUP(E137,[1]Liste_taxons_equiv!$A$1:$M$1455,7,0)</f>
        <v>1</v>
      </c>
      <c r="L137" s="0" t="str">
        <f aca="false">VLOOKUP(E137,[1]Liste_taxons_equiv!$A$1:$M$1455,8,0)</f>
        <v>0</v>
      </c>
      <c r="M137" s="0" t="str">
        <f aca="false">VLOOKUP(E137,[1]Liste_taxons_equiv!$A$1:$M$1455,9,0)</f>
        <v>0</v>
      </c>
      <c r="N137" s="0" t="str">
        <f aca="false">VLOOKUP(E137,[1]Liste_taxons_equiv!$A$1:$M$1455,10,0)</f>
        <v>0</v>
      </c>
      <c r="O137" s="0" t="str">
        <f aca="false">VLOOKUP(E137,[1]Liste_taxons_equiv!$A$1:$M$1455,11,0)</f>
        <v>Non</v>
      </c>
      <c r="P137" s="0" t="s">
        <v>391</v>
      </c>
      <c r="Q137" s="0" t="n">
        <f aca="false">VLOOKUP(E137,[1]Liste_taxons_equiv!$A$1:$M$1455,13,0)</f>
        <v>26417</v>
      </c>
    </row>
    <row r="138" customFormat="false" ht="15" hidden="true" customHeight="false" outlineLevel="0" collapsed="false">
      <c r="A138" s="0" t="s">
        <v>392</v>
      </c>
      <c r="B138" s="0" t="s">
        <v>393</v>
      </c>
      <c r="C138" s="0" t="n">
        <v>129871</v>
      </c>
      <c r="D138" s="0" t="n">
        <v>4849</v>
      </c>
      <c r="E138" s="0" t="s">
        <v>392</v>
      </c>
      <c r="F138" s="0" t="str">
        <f aca="false">VLOOKUP(E138,[1]Liste_taxons_equiv!$A$1:$M$1455,2,0)</f>
        <v>Exacte</v>
      </c>
      <c r="G138" s="0" t="n">
        <f aca="false">VLOOKUP(E138,[1]Liste_taxons_equiv!$A$1:$M$1455,3,0)</f>
        <v>129871</v>
      </c>
      <c r="H138" s="0" t="n">
        <f aca="false">VLOOKUP(E138,[1]Liste_taxons_equiv!$A$1:$M$1455,4,0)</f>
        <v>129871</v>
      </c>
      <c r="I138" s="0" t="str">
        <f aca="false">VLOOKUP(E138,[1]Liste_taxons_equiv!$A$1:$M$1455,5,0)</f>
        <v>Arenicolides grubii</v>
      </c>
      <c r="J138" s="0" t="s">
        <v>29</v>
      </c>
      <c r="K138" s="0" t="str">
        <f aca="false">VLOOKUP(E138,[1]Liste_taxons_equiv!$A$1:$M$1455,7,0)</f>
        <v>1</v>
      </c>
      <c r="L138" s="0" t="str">
        <f aca="false">VLOOKUP(E138,[1]Liste_taxons_equiv!$A$1:$M$1455,8,0)</f>
        <v>0</v>
      </c>
      <c r="M138" s="0" t="str">
        <f aca="false">VLOOKUP(E138,[1]Liste_taxons_equiv!$A$1:$M$1455,9,0)</f>
        <v>0</v>
      </c>
      <c r="N138" s="0" t="str">
        <f aca="false">VLOOKUP(E138,[1]Liste_taxons_equiv!$A$1:$M$1455,10,0)</f>
        <v>0</v>
      </c>
      <c r="O138" s="0" t="str">
        <f aca="false">VLOOKUP(E138,[1]Liste_taxons_equiv!$A$1:$M$1455,11,0)</f>
        <v>Non</v>
      </c>
      <c r="P138" s="0" t="s">
        <v>394</v>
      </c>
      <c r="Q138" s="0" t="n">
        <f aca="false">VLOOKUP(E138,[1]Liste_taxons_equiv!$A$1:$M$1455,13,0)</f>
        <v>24522</v>
      </c>
    </row>
    <row r="139" customFormat="false" ht="15" hidden="true" customHeight="false" outlineLevel="0" collapsed="false">
      <c r="A139" s="0" t="s">
        <v>395</v>
      </c>
      <c r="C139" s="0" t="n">
        <v>129430</v>
      </c>
      <c r="D139" s="0" t="n">
        <v>4740</v>
      </c>
      <c r="E139" s="0" t="s">
        <v>396</v>
      </c>
      <c r="F139" s="0" t="str">
        <f aca="false">VLOOKUP(E139,[1]Liste_taxons_equiv!$A$1:$M$1455,2,0)</f>
        <v>Exacte</v>
      </c>
      <c r="G139" s="0" t="n">
        <f aca="false">VLOOKUP(E139,[1]Liste_taxons_equiv!$A$1:$M$1455,3,0)</f>
        <v>129430</v>
      </c>
      <c r="H139" s="0" t="n">
        <f aca="false">VLOOKUP(E139,[1]Liste_taxons_equiv!$A$1:$M$1455,4,0)</f>
        <v>129430</v>
      </c>
      <c r="I139" s="0" t="str">
        <f aca="false">VLOOKUP(E139,[1]Liste_taxons_equiv!$A$1:$M$1455,5,0)</f>
        <v>Aricidea</v>
      </c>
      <c r="J139" s="0" t="s">
        <v>29</v>
      </c>
      <c r="K139" s="0" t="str">
        <f aca="false">VLOOKUP(E139,[1]Liste_taxons_equiv!$A$1:$M$1455,7,0)</f>
        <v>1</v>
      </c>
      <c r="L139" s="0" t="str">
        <f aca="false">VLOOKUP(E139,[1]Liste_taxons_equiv!$A$1:$M$1455,8,0)</f>
        <v>0</v>
      </c>
      <c r="M139" s="0" t="str">
        <f aca="false">VLOOKUP(E139,[1]Liste_taxons_equiv!$A$1:$M$1455,9,0)</f>
        <v>0</v>
      </c>
      <c r="N139" s="0" t="str">
        <f aca="false">VLOOKUP(E139,[1]Liste_taxons_equiv!$A$1:$M$1455,10,0)</f>
        <v>0</v>
      </c>
      <c r="O139" s="0" t="str">
        <f aca="false">VLOOKUP(E139,[1]Liste_taxons_equiv!$A$1:$M$1455,11,0)</f>
        <v>Non</v>
      </c>
      <c r="P139" s="0" t="s">
        <v>397</v>
      </c>
      <c r="Q139" s="0" t="n">
        <f aca="false">VLOOKUP(E139,[1]Liste_taxons_equiv!$A$1:$M$1455,13,0)</f>
        <v>24049</v>
      </c>
    </row>
    <row r="140" customFormat="false" ht="15" hidden="true" customHeight="false" outlineLevel="0" collapsed="false">
      <c r="A140" s="0" t="s">
        <v>398</v>
      </c>
      <c r="B140" s="0" t="s">
        <v>399</v>
      </c>
      <c r="C140" s="0" t="n">
        <v>525497</v>
      </c>
      <c r="D140" s="0" t="n">
        <v>5889</v>
      </c>
      <c r="E140" s="0" t="s">
        <v>398</v>
      </c>
      <c r="F140" s="0" t="str">
        <f aca="false">VLOOKUP(E140,[1]Liste_taxons_equiv!$A$1:$M$1455,2,0)</f>
        <v>Exacte</v>
      </c>
      <c r="G140" s="0" t="n">
        <f aca="false">VLOOKUP(E140,[1]Liste_taxons_equiv!$A$1:$M$1455,3,0)</f>
        <v>60002686</v>
      </c>
      <c r="H140" s="0" t="n">
        <f aca="false">VLOOKUP(E140,[1]Liste_taxons_equiv!$A$1:$M$1455,4,0)</f>
        <v>60002567</v>
      </c>
      <c r="I140" s="0" t="str">
        <f aca="false">VLOOKUP(E140,[1]Liste_taxons_equiv!$A$1:$M$1455,5,0)</f>
        <v>Aricidea (Acmira) cerrutii</v>
      </c>
      <c r="J140" s="0" t="s">
        <v>29</v>
      </c>
      <c r="K140" s="0" t="str">
        <f aca="false">VLOOKUP(E140,[1]Liste_taxons_equiv!$A$1:$M$1455,7,0)</f>
        <v>1</v>
      </c>
      <c r="L140" s="0" t="str">
        <f aca="false">VLOOKUP(E140,[1]Liste_taxons_equiv!$A$1:$M$1455,8,0)</f>
        <v>0</v>
      </c>
      <c r="M140" s="0" t="str">
        <f aca="false">VLOOKUP(E140,[1]Liste_taxons_equiv!$A$1:$M$1455,9,0)</f>
        <v>0</v>
      </c>
      <c r="N140" s="0" t="str">
        <f aca="false">VLOOKUP(E140,[1]Liste_taxons_equiv!$A$1:$M$1455,10,0)</f>
        <v>0</v>
      </c>
      <c r="O140" s="0" t="str">
        <f aca="false">VLOOKUP(E140,[1]Liste_taxons_equiv!$A$1:$M$1455,11,0)</f>
        <v>Non</v>
      </c>
      <c r="P140" s="0" t="s">
        <v>400</v>
      </c>
      <c r="Q140" s="0" t="n">
        <f aca="false">VLOOKUP(E140,[1]Liste_taxons_equiv!$A$1:$M$1455,13,0)</f>
        <v>25061</v>
      </c>
    </row>
    <row r="141" customFormat="false" ht="15" hidden="true" customHeight="false" outlineLevel="0" collapsed="false">
      <c r="A141" s="0" t="s">
        <v>401</v>
      </c>
      <c r="B141" s="0" t="s">
        <v>402</v>
      </c>
      <c r="C141" s="0" t="n">
        <v>130485</v>
      </c>
      <c r="D141" s="0" t="n">
        <v>4881</v>
      </c>
      <c r="E141" s="0" t="s">
        <v>401</v>
      </c>
      <c r="F141" s="0" t="str">
        <f aca="false">VLOOKUP(E141,[1]Liste_taxons_equiv!$A$1:$M$1455,2,0)</f>
        <v>Exacte</v>
      </c>
      <c r="G141" s="0" t="n">
        <f aca="false">VLOOKUP(E141,[1]Liste_taxons_equiv!$A$1:$M$1455,3,0)</f>
        <v>130485</v>
      </c>
      <c r="H141" s="0" t="n">
        <f aca="false">VLOOKUP(E141,[1]Liste_taxons_equiv!$A$1:$M$1455,4,0)</f>
        <v>130485</v>
      </c>
      <c r="I141" s="0" t="str">
        <f aca="false">VLOOKUP(E141,[1]Liste_taxons_equiv!$A$1:$M$1455,5,0)</f>
        <v>Armandia cirrhosa</v>
      </c>
      <c r="J141" s="0" t="s">
        <v>29</v>
      </c>
      <c r="K141" s="0" t="str">
        <f aca="false">VLOOKUP(E141,[1]Liste_taxons_equiv!$A$1:$M$1455,7,0)</f>
        <v>1</v>
      </c>
      <c r="L141" s="0" t="str">
        <f aca="false">VLOOKUP(E141,[1]Liste_taxons_equiv!$A$1:$M$1455,8,0)</f>
        <v>0</v>
      </c>
      <c r="M141" s="0" t="str">
        <f aca="false">VLOOKUP(E141,[1]Liste_taxons_equiv!$A$1:$M$1455,9,0)</f>
        <v>0</v>
      </c>
      <c r="N141" s="0" t="str">
        <f aca="false">VLOOKUP(E141,[1]Liste_taxons_equiv!$A$1:$M$1455,10,0)</f>
        <v>0</v>
      </c>
      <c r="O141" s="0" t="str">
        <f aca="false">VLOOKUP(E141,[1]Liste_taxons_equiv!$A$1:$M$1455,11,0)</f>
        <v>Non</v>
      </c>
      <c r="P141" s="0" t="s">
        <v>403</v>
      </c>
      <c r="Q141" s="0" t="n">
        <f aca="false">VLOOKUP(E141,[1]Liste_taxons_equiv!$A$1:$M$1455,13,0)</f>
        <v>24527</v>
      </c>
    </row>
    <row r="142" customFormat="false" ht="15" hidden="true" customHeight="false" outlineLevel="0" collapsed="false">
      <c r="A142" s="0" t="s">
        <v>404</v>
      </c>
      <c r="B142" s="0" t="s">
        <v>405</v>
      </c>
      <c r="C142" s="0" t="n">
        <v>130486</v>
      </c>
      <c r="D142" s="0" t="n">
        <v>4882</v>
      </c>
      <c r="E142" s="0" t="s">
        <v>404</v>
      </c>
      <c r="F142" s="0" t="str">
        <f aca="false">VLOOKUP(E142,[1]Liste_taxons_equiv!$A$1:$M$1455,2,0)</f>
        <v>Exacte</v>
      </c>
      <c r="G142" s="0" t="n">
        <f aca="false">VLOOKUP(E142,[1]Liste_taxons_equiv!$A$1:$M$1455,3,0)</f>
        <v>130486</v>
      </c>
      <c r="H142" s="0" t="n">
        <f aca="false">VLOOKUP(E142,[1]Liste_taxons_equiv!$A$1:$M$1455,4,0)</f>
        <v>130486</v>
      </c>
      <c r="I142" s="0" t="str">
        <f aca="false">VLOOKUP(E142,[1]Liste_taxons_equiv!$A$1:$M$1455,5,0)</f>
        <v>Armandia polyophthalma</v>
      </c>
      <c r="J142" s="0" t="s">
        <v>29</v>
      </c>
      <c r="K142" s="0" t="str">
        <f aca="false">VLOOKUP(E142,[1]Liste_taxons_equiv!$A$1:$M$1455,7,0)</f>
        <v>1</v>
      </c>
      <c r="L142" s="0" t="str">
        <f aca="false">VLOOKUP(E142,[1]Liste_taxons_equiv!$A$1:$M$1455,8,0)</f>
        <v>0</v>
      </c>
      <c r="M142" s="0" t="str">
        <f aca="false">VLOOKUP(E142,[1]Liste_taxons_equiv!$A$1:$M$1455,9,0)</f>
        <v>0</v>
      </c>
      <c r="N142" s="0" t="str">
        <f aca="false">VLOOKUP(E142,[1]Liste_taxons_equiv!$A$1:$M$1455,10,0)</f>
        <v>0</v>
      </c>
      <c r="O142" s="0" t="str">
        <f aca="false">VLOOKUP(E142,[1]Liste_taxons_equiv!$A$1:$M$1455,11,0)</f>
        <v>Non</v>
      </c>
      <c r="P142" s="0" t="s">
        <v>406</v>
      </c>
      <c r="Q142" s="0" t="n">
        <f aca="false">VLOOKUP(E142,[1]Liste_taxons_equiv!$A$1:$M$1455,13,0)</f>
        <v>24528</v>
      </c>
    </row>
    <row r="143" s="2" customFormat="true" ht="15" hidden="false" customHeight="false" outlineLevel="0" collapsed="false">
      <c r="A143" s="2" t="s">
        <v>407</v>
      </c>
      <c r="B143" s="2" t="s">
        <v>408</v>
      </c>
      <c r="C143" s="2" t="n">
        <v>138804</v>
      </c>
      <c r="D143" s="2" t="n">
        <v>5535</v>
      </c>
      <c r="E143" s="2" t="s">
        <v>407</v>
      </c>
      <c r="F143" s="2" t="str">
        <f aca="false">VLOOKUP(E143,[1]Liste_taxons_equiv!$A$1:$M$1455,2,0)</f>
        <v>Non trouvé</v>
      </c>
      <c r="I143" s="2" t="str">
        <f aca="false">VLOOKUP(E143,[1]Liste_taxons_equiv!$A$1:$M$1455,5,0)</f>
        <v/>
      </c>
      <c r="J143" s="3" t="s">
        <v>57</v>
      </c>
      <c r="K143" s="2" t="str">
        <f aca="false">VLOOKUP(E143,[1]Liste_taxons_equiv!$A$1:$M$1455,7,0)</f>
        <v/>
      </c>
      <c r="L143" s="2" t="str">
        <f aca="false">VLOOKUP(E143,[1]Liste_taxons_equiv!$A$1:$M$1455,8,0)</f>
        <v/>
      </c>
      <c r="M143" s="2" t="str">
        <f aca="false">VLOOKUP(E143,[1]Liste_taxons_equiv!$A$1:$M$1455,9,0)</f>
        <v/>
      </c>
      <c r="N143" s="2" t="str">
        <f aca="false">VLOOKUP(E143,[1]Liste_taxons_equiv!$A$1:$M$1455,10,0)</f>
        <v/>
      </c>
      <c r="O143" s="2" t="str">
        <f aca="false">VLOOKUP(E143,[1]Liste_taxons_equiv!$A$1:$M$1455,11,0)</f>
        <v/>
      </c>
      <c r="P143" s="3" t="n">
        <v>138804</v>
      </c>
    </row>
    <row r="144" customFormat="false" ht="15" hidden="true" customHeight="false" outlineLevel="0" collapsed="false">
      <c r="A144" s="0" t="s">
        <v>409</v>
      </c>
      <c r="B144" s="0" t="s">
        <v>410</v>
      </c>
      <c r="C144" s="0" t="n">
        <v>879714</v>
      </c>
      <c r="D144" s="0" t="n">
        <v>5898</v>
      </c>
      <c r="E144" s="0" t="s">
        <v>409</v>
      </c>
      <c r="F144" s="0" t="str">
        <f aca="false">VLOOKUP(E144,[1]Liste_taxons_equiv!$A$1:$M$1455,2,0)</f>
        <v>Exacte</v>
      </c>
      <c r="G144" s="0" t="n">
        <f aca="false">VLOOKUP(E144,[1]Liste_taxons_equiv!$A$1:$M$1455,3,0)</f>
        <v>879714</v>
      </c>
      <c r="H144" s="0" t="n">
        <f aca="false">VLOOKUP(E144,[1]Liste_taxons_equiv!$A$1:$M$1455,4,0)</f>
        <v>879714</v>
      </c>
      <c r="I144" s="0" t="str">
        <f aca="false">VLOOKUP(E144,[1]Liste_taxons_equiv!$A$1:$M$1455,5,0)</f>
        <v>Asbjornsenia pygmaea</v>
      </c>
      <c r="J144" s="0" t="s">
        <v>29</v>
      </c>
      <c r="K144" s="0" t="str">
        <f aca="false">VLOOKUP(E144,[1]Liste_taxons_equiv!$A$1:$M$1455,7,0)</f>
        <v>1</v>
      </c>
      <c r="L144" s="0" t="str">
        <f aca="false">VLOOKUP(E144,[1]Liste_taxons_equiv!$A$1:$M$1455,8,0)</f>
        <v>0</v>
      </c>
      <c r="M144" s="0" t="str">
        <f aca="false">VLOOKUP(E144,[1]Liste_taxons_equiv!$A$1:$M$1455,9,0)</f>
        <v>0</v>
      </c>
      <c r="N144" s="0" t="str">
        <f aca="false">VLOOKUP(E144,[1]Liste_taxons_equiv!$A$1:$M$1455,10,0)</f>
        <v>0</v>
      </c>
      <c r="O144" s="0" t="str">
        <f aca="false">VLOOKUP(E144,[1]Liste_taxons_equiv!$A$1:$M$1455,11,0)</f>
        <v>Non</v>
      </c>
      <c r="P144" s="0" t="s">
        <v>411</v>
      </c>
      <c r="Q144" s="0" t="n">
        <f aca="false">VLOOKUP(E144,[1]Liste_taxons_equiv!$A$1:$M$1455,13,0)</f>
        <v>42385</v>
      </c>
    </row>
    <row r="145" customFormat="false" ht="15" hidden="true" customHeight="false" outlineLevel="0" collapsed="false">
      <c r="A145" s="0" t="s">
        <v>412</v>
      </c>
      <c r="C145" s="0" t="n">
        <v>103483</v>
      </c>
      <c r="D145" s="0" t="n">
        <v>5747</v>
      </c>
      <c r="E145" s="0" t="s">
        <v>413</v>
      </c>
      <c r="F145" s="0" t="str">
        <f aca="false">VLOOKUP(E145,[1]Liste_taxons_equiv!$A$1:$M$1455,2,0)</f>
        <v>Exacte</v>
      </c>
      <c r="G145" s="0" t="n">
        <f aca="false">VLOOKUP(E145,[1]Liste_taxons_equiv!$A$1:$M$1455,3,0)</f>
        <v>103483</v>
      </c>
      <c r="H145" s="0" t="n">
        <f aca="false">VLOOKUP(E145,[1]Liste_taxons_equiv!$A$1:$M$1455,4,0)</f>
        <v>103483</v>
      </c>
      <c r="I145" s="0" t="str">
        <f aca="false">VLOOKUP(E145,[1]Liste_taxons_equiv!$A$1:$M$1455,5,0)</f>
        <v>Ascidia</v>
      </c>
      <c r="J145" s="0" t="s">
        <v>19</v>
      </c>
      <c r="K145" s="0" t="str">
        <f aca="false">VLOOKUP(E145,[1]Liste_taxons_equiv!$A$1:$M$1455,7,0)</f>
        <v>1</v>
      </c>
      <c r="L145" s="0" t="str">
        <f aca="false">VLOOKUP(E145,[1]Liste_taxons_equiv!$A$1:$M$1455,8,0)</f>
        <v>0</v>
      </c>
      <c r="M145" s="0" t="str">
        <f aca="false">VLOOKUP(E145,[1]Liste_taxons_equiv!$A$1:$M$1455,9,0)</f>
        <v>0</v>
      </c>
      <c r="N145" s="0" t="str">
        <f aca="false">VLOOKUP(E145,[1]Liste_taxons_equiv!$A$1:$M$1455,10,0)</f>
        <v>0</v>
      </c>
      <c r="O145" s="0" t="str">
        <f aca="false">VLOOKUP(E145,[1]Liste_taxons_equiv!$A$1:$M$1455,11,0)</f>
        <v>Non</v>
      </c>
      <c r="P145" s="0" t="s">
        <v>414</v>
      </c>
      <c r="Q145" s="0" t="n">
        <f aca="false">VLOOKUP(E145,[1]Liste_taxons_equiv!$A$1:$M$1455,13,0)</f>
        <v>23321</v>
      </c>
    </row>
    <row r="146" customFormat="false" ht="15" hidden="true" customHeight="false" outlineLevel="0" collapsed="false">
      <c r="A146" s="0" t="s">
        <v>415</v>
      </c>
      <c r="B146" s="0" t="s">
        <v>211</v>
      </c>
      <c r="C146" s="0" t="n">
        <v>103710</v>
      </c>
      <c r="D146" s="0" t="n">
        <v>5748</v>
      </c>
      <c r="E146" s="0" t="s">
        <v>415</v>
      </c>
      <c r="F146" s="0" t="str">
        <f aca="false">VLOOKUP(E146,[1]Liste_taxons_equiv!$A$1:$M$1455,2,0)</f>
        <v>Exacte</v>
      </c>
      <c r="G146" s="0" t="n">
        <f aca="false">VLOOKUP(E146,[1]Liste_taxons_equiv!$A$1:$M$1455,3,0)</f>
        <v>103710</v>
      </c>
      <c r="H146" s="0" t="n">
        <f aca="false">VLOOKUP(E146,[1]Liste_taxons_equiv!$A$1:$M$1455,4,0)</f>
        <v>103710</v>
      </c>
      <c r="I146" s="0" t="str">
        <f aca="false">VLOOKUP(E146,[1]Liste_taxons_equiv!$A$1:$M$1455,5,0)</f>
        <v>Ascidia mentula</v>
      </c>
      <c r="J146" s="0" t="s">
        <v>19</v>
      </c>
      <c r="K146" s="0" t="str">
        <f aca="false">VLOOKUP(E146,[1]Liste_taxons_equiv!$A$1:$M$1455,7,0)</f>
        <v>1</v>
      </c>
      <c r="L146" s="0" t="str">
        <f aca="false">VLOOKUP(E146,[1]Liste_taxons_equiv!$A$1:$M$1455,8,0)</f>
        <v>0</v>
      </c>
      <c r="M146" s="0" t="str">
        <f aca="false">VLOOKUP(E146,[1]Liste_taxons_equiv!$A$1:$M$1455,9,0)</f>
        <v>0</v>
      </c>
      <c r="N146" s="0" t="str">
        <f aca="false">VLOOKUP(E146,[1]Liste_taxons_equiv!$A$1:$M$1455,10,0)</f>
        <v>0</v>
      </c>
      <c r="O146" s="0" t="str">
        <f aca="false">VLOOKUP(E146,[1]Liste_taxons_equiv!$A$1:$M$1455,11,0)</f>
        <v>Non</v>
      </c>
      <c r="P146" s="0" t="s">
        <v>416</v>
      </c>
      <c r="Q146" s="0" t="n">
        <f aca="false">VLOOKUP(E146,[1]Liste_taxons_equiv!$A$1:$M$1455,13,0)</f>
        <v>24005</v>
      </c>
    </row>
    <row r="147" customFormat="false" ht="15" hidden="true" customHeight="false" outlineLevel="0" collapsed="false">
      <c r="A147" s="0" t="s">
        <v>417</v>
      </c>
      <c r="B147" s="0" t="s">
        <v>211</v>
      </c>
      <c r="C147" s="0" t="n">
        <v>103717</v>
      </c>
      <c r="D147" s="0" t="n">
        <v>5749</v>
      </c>
      <c r="E147" s="0" t="s">
        <v>417</v>
      </c>
      <c r="F147" s="0" t="str">
        <f aca="false">VLOOKUP(E147,[1]Liste_taxons_equiv!$A$1:$M$1455,2,0)</f>
        <v>Exacte</v>
      </c>
      <c r="G147" s="0" t="n">
        <f aca="false">VLOOKUP(E147,[1]Liste_taxons_equiv!$A$1:$M$1455,3,0)</f>
        <v>103717</v>
      </c>
      <c r="H147" s="0" t="n">
        <f aca="false">VLOOKUP(E147,[1]Liste_taxons_equiv!$A$1:$M$1455,4,0)</f>
        <v>103717</v>
      </c>
      <c r="I147" s="0" t="str">
        <f aca="false">VLOOKUP(E147,[1]Liste_taxons_equiv!$A$1:$M$1455,5,0)</f>
        <v>Ascidia virginea</v>
      </c>
      <c r="J147" s="0" t="s">
        <v>19</v>
      </c>
      <c r="K147" s="0" t="str">
        <f aca="false">VLOOKUP(E147,[1]Liste_taxons_equiv!$A$1:$M$1455,7,0)</f>
        <v>1</v>
      </c>
      <c r="L147" s="0" t="str">
        <f aca="false">VLOOKUP(E147,[1]Liste_taxons_equiv!$A$1:$M$1455,8,0)</f>
        <v>0</v>
      </c>
      <c r="M147" s="0" t="str">
        <f aca="false">VLOOKUP(E147,[1]Liste_taxons_equiv!$A$1:$M$1455,9,0)</f>
        <v>0</v>
      </c>
      <c r="N147" s="0" t="str">
        <f aca="false">VLOOKUP(E147,[1]Liste_taxons_equiv!$A$1:$M$1455,10,0)</f>
        <v>0</v>
      </c>
      <c r="O147" s="0" t="str">
        <f aca="false">VLOOKUP(E147,[1]Liste_taxons_equiv!$A$1:$M$1455,11,0)</f>
        <v>Non</v>
      </c>
      <c r="P147" s="0" t="s">
        <v>418</v>
      </c>
      <c r="Q147" s="0" t="n">
        <f aca="false">VLOOKUP(E147,[1]Liste_taxons_equiv!$A$1:$M$1455,13,0)</f>
        <v>33881</v>
      </c>
    </row>
    <row r="148" customFormat="false" ht="15" hidden="true" customHeight="false" outlineLevel="0" collapsed="false">
      <c r="A148" s="0" t="s">
        <v>419</v>
      </c>
      <c r="C148" s="0" t="n">
        <v>1839</v>
      </c>
      <c r="D148" s="0" t="n">
        <v>5740</v>
      </c>
      <c r="E148" s="0" t="s">
        <v>420</v>
      </c>
      <c r="F148" s="0" t="str">
        <f aca="false">VLOOKUP(E148,[1]Liste_taxons_equiv!$A$1:$M$1455,2,0)</f>
        <v>Exacte</v>
      </c>
      <c r="G148" s="0" t="n">
        <f aca="false">VLOOKUP(E148,[1]Liste_taxons_equiv!$A$1:$M$1455,3,0)</f>
        <v>1839</v>
      </c>
      <c r="H148" s="0" t="n">
        <f aca="false">VLOOKUP(E148,[1]Liste_taxons_equiv!$A$1:$M$1455,4,0)</f>
        <v>1839</v>
      </c>
      <c r="I148" s="0" t="str">
        <f aca="false">VLOOKUP(E148,[1]Liste_taxons_equiv!$A$1:$M$1455,5,0)</f>
        <v>Ascidiacea</v>
      </c>
      <c r="J148" s="0" t="s">
        <v>421</v>
      </c>
      <c r="K148" s="0" t="str">
        <f aca="false">VLOOKUP(E148,[1]Liste_taxons_equiv!$A$1:$M$1455,7,0)</f>
        <v>1</v>
      </c>
      <c r="L148" s="0" t="str">
        <f aca="false">VLOOKUP(E148,[1]Liste_taxons_equiv!$A$1:$M$1455,8,0)</f>
        <v>0</v>
      </c>
      <c r="M148" s="0" t="str">
        <f aca="false">VLOOKUP(E148,[1]Liste_taxons_equiv!$A$1:$M$1455,9,0)</f>
        <v>0</v>
      </c>
      <c r="N148" s="0" t="str">
        <f aca="false">VLOOKUP(E148,[1]Liste_taxons_equiv!$A$1:$M$1455,10,0)</f>
        <v>0</v>
      </c>
      <c r="O148" s="0" t="str">
        <f aca="false">VLOOKUP(E148,[1]Liste_taxons_equiv!$A$1:$M$1455,11,0)</f>
        <v>Non</v>
      </c>
      <c r="P148" s="0" t="s">
        <v>422</v>
      </c>
      <c r="Q148" s="0" t="n">
        <f aca="false">VLOOKUP(E148,[1]Liste_taxons_equiv!$A$1:$M$1455,13,0)</f>
        <v>4140</v>
      </c>
    </row>
    <row r="149" customFormat="false" ht="15" hidden="true" customHeight="false" outlineLevel="0" collapsed="false">
      <c r="A149" s="0" t="s">
        <v>423</v>
      </c>
      <c r="C149" s="0" t="n">
        <v>103484</v>
      </c>
      <c r="D149" s="0" t="n">
        <v>5744</v>
      </c>
      <c r="E149" s="0" t="s">
        <v>424</v>
      </c>
      <c r="F149" s="0" t="str">
        <f aca="false">VLOOKUP(E149,[1]Liste_taxons_equiv!$A$1:$M$1455,2,0)</f>
        <v>Exacte</v>
      </c>
      <c r="G149" s="0" t="n">
        <f aca="false">VLOOKUP(E149,[1]Liste_taxons_equiv!$A$1:$M$1455,3,0)</f>
        <v>103484</v>
      </c>
      <c r="H149" s="0" t="n">
        <f aca="false">VLOOKUP(E149,[1]Liste_taxons_equiv!$A$1:$M$1455,4,0)</f>
        <v>103484</v>
      </c>
      <c r="I149" s="0" t="str">
        <f aca="false">VLOOKUP(E149,[1]Liste_taxons_equiv!$A$1:$M$1455,5,0)</f>
        <v>Ascidiella</v>
      </c>
      <c r="J149" s="0" t="s">
        <v>19</v>
      </c>
      <c r="K149" s="0" t="str">
        <f aca="false">VLOOKUP(E149,[1]Liste_taxons_equiv!$A$1:$M$1455,7,0)</f>
        <v>1</v>
      </c>
      <c r="L149" s="0" t="str">
        <f aca="false">VLOOKUP(E149,[1]Liste_taxons_equiv!$A$1:$M$1455,8,0)</f>
        <v>0</v>
      </c>
      <c r="M149" s="0" t="str">
        <f aca="false">VLOOKUP(E149,[1]Liste_taxons_equiv!$A$1:$M$1455,9,0)</f>
        <v>0</v>
      </c>
      <c r="N149" s="0" t="str">
        <f aca="false">VLOOKUP(E149,[1]Liste_taxons_equiv!$A$1:$M$1455,10,0)</f>
        <v>0</v>
      </c>
      <c r="O149" s="0" t="str">
        <f aca="false">VLOOKUP(E149,[1]Liste_taxons_equiv!$A$1:$M$1455,11,0)</f>
        <v>Non</v>
      </c>
      <c r="P149" s="0" t="s">
        <v>425</v>
      </c>
      <c r="Q149" s="0" t="n">
        <f aca="false">VLOOKUP(E149,[1]Liste_taxons_equiv!$A$1:$M$1455,13,0)</f>
        <v>23322</v>
      </c>
    </row>
    <row r="150" customFormat="false" ht="15" hidden="true" customHeight="false" outlineLevel="0" collapsed="false">
      <c r="A150" s="0" t="s">
        <v>426</v>
      </c>
      <c r="B150" s="0" t="s">
        <v>427</v>
      </c>
      <c r="C150" s="0" t="n">
        <v>103718</v>
      </c>
      <c r="D150" s="0" t="n">
        <v>5745</v>
      </c>
      <c r="E150" s="0" t="s">
        <v>426</v>
      </c>
      <c r="F150" s="0" t="str">
        <f aca="false">VLOOKUP(E150,[1]Liste_taxons_equiv!$A$1:$M$1455,2,0)</f>
        <v>Exacte</v>
      </c>
      <c r="G150" s="0" t="n">
        <f aca="false">VLOOKUP(E150,[1]Liste_taxons_equiv!$A$1:$M$1455,3,0)</f>
        <v>103718</v>
      </c>
      <c r="H150" s="0" t="n">
        <f aca="false">VLOOKUP(E150,[1]Liste_taxons_equiv!$A$1:$M$1455,4,0)</f>
        <v>103718</v>
      </c>
      <c r="I150" s="0" t="str">
        <f aca="false">VLOOKUP(E150,[1]Liste_taxons_equiv!$A$1:$M$1455,5,0)</f>
        <v>Ascidiella aspersa</v>
      </c>
      <c r="J150" s="0" t="s">
        <v>19</v>
      </c>
      <c r="K150" s="0" t="str">
        <f aca="false">VLOOKUP(E150,[1]Liste_taxons_equiv!$A$1:$M$1455,7,0)</f>
        <v>1</v>
      </c>
      <c r="L150" s="0" t="str">
        <f aca="false">VLOOKUP(E150,[1]Liste_taxons_equiv!$A$1:$M$1455,8,0)</f>
        <v>0</v>
      </c>
      <c r="M150" s="0" t="str">
        <f aca="false">VLOOKUP(E150,[1]Liste_taxons_equiv!$A$1:$M$1455,9,0)</f>
        <v>0</v>
      </c>
      <c r="N150" s="0" t="str">
        <f aca="false">VLOOKUP(E150,[1]Liste_taxons_equiv!$A$1:$M$1455,10,0)</f>
        <v>0</v>
      </c>
      <c r="O150" s="0" t="str">
        <f aca="false">VLOOKUP(E150,[1]Liste_taxons_equiv!$A$1:$M$1455,11,0)</f>
        <v>Non</v>
      </c>
      <c r="P150" s="0" t="s">
        <v>428</v>
      </c>
      <c r="Q150" s="0" t="n">
        <f aca="false">VLOOKUP(E150,[1]Liste_taxons_equiv!$A$1:$M$1455,13,0)</f>
        <v>23608</v>
      </c>
    </row>
    <row r="151" customFormat="false" ht="15" hidden="true" customHeight="false" outlineLevel="0" collapsed="false">
      <c r="A151" s="0" t="s">
        <v>429</v>
      </c>
      <c r="B151" s="0" t="s">
        <v>427</v>
      </c>
      <c r="C151" s="0" t="n">
        <v>103719</v>
      </c>
      <c r="D151" s="0" t="n">
        <v>5746</v>
      </c>
      <c r="E151" s="0" t="s">
        <v>429</v>
      </c>
      <c r="F151" s="0" t="str">
        <f aca="false">VLOOKUP(E151,[1]Liste_taxons_equiv!$A$1:$M$1455,2,0)</f>
        <v>Exacte</v>
      </c>
      <c r="G151" s="0" t="n">
        <f aca="false">VLOOKUP(E151,[1]Liste_taxons_equiv!$A$1:$M$1455,3,0)</f>
        <v>103719</v>
      </c>
      <c r="H151" s="0" t="n">
        <f aca="false">VLOOKUP(E151,[1]Liste_taxons_equiv!$A$1:$M$1455,4,0)</f>
        <v>103719</v>
      </c>
      <c r="I151" s="0" t="str">
        <f aca="false">VLOOKUP(E151,[1]Liste_taxons_equiv!$A$1:$M$1455,5,0)</f>
        <v>Ascidiella scabra</v>
      </c>
      <c r="J151" s="0" t="s">
        <v>19</v>
      </c>
      <c r="K151" s="0" t="str">
        <f aca="false">VLOOKUP(E151,[1]Liste_taxons_equiv!$A$1:$M$1455,7,0)</f>
        <v>1</v>
      </c>
      <c r="L151" s="0" t="str">
        <f aca="false">VLOOKUP(E151,[1]Liste_taxons_equiv!$A$1:$M$1455,8,0)</f>
        <v>0</v>
      </c>
      <c r="M151" s="0" t="str">
        <f aca="false">VLOOKUP(E151,[1]Liste_taxons_equiv!$A$1:$M$1455,9,0)</f>
        <v>0</v>
      </c>
      <c r="N151" s="0" t="str">
        <f aca="false">VLOOKUP(E151,[1]Liste_taxons_equiv!$A$1:$M$1455,10,0)</f>
        <v>0</v>
      </c>
      <c r="O151" s="0" t="str">
        <f aca="false">VLOOKUP(E151,[1]Liste_taxons_equiv!$A$1:$M$1455,11,0)</f>
        <v>Non</v>
      </c>
      <c r="P151" s="0" t="s">
        <v>430</v>
      </c>
      <c r="Q151" s="0" t="n">
        <f aca="false">VLOOKUP(E151,[1]Liste_taxons_equiv!$A$1:$M$1455,13,0)</f>
        <v>26416</v>
      </c>
    </row>
    <row r="152" customFormat="false" ht="15" hidden="true" customHeight="false" outlineLevel="0" collapsed="false">
      <c r="A152" s="0" t="s">
        <v>431</v>
      </c>
      <c r="B152" s="0" t="s">
        <v>321</v>
      </c>
      <c r="C152" s="0" t="n">
        <v>130974</v>
      </c>
      <c r="D152" s="0" t="n">
        <v>4886</v>
      </c>
      <c r="E152" s="0" t="s">
        <v>431</v>
      </c>
      <c r="F152" s="0" t="str">
        <f aca="false">VLOOKUP(E152,[1]Liste_taxons_equiv!$A$1:$M$1455,2,0)</f>
        <v>Exacte</v>
      </c>
      <c r="G152" s="0" t="n">
        <f aca="false">VLOOKUP(E152,[1]Liste_taxons_equiv!$A$1:$M$1455,3,0)</f>
        <v>130974</v>
      </c>
      <c r="H152" s="0" t="n">
        <f aca="false">VLOOKUP(E152,[1]Liste_taxons_equiv!$A$1:$M$1455,4,0)</f>
        <v>130974</v>
      </c>
      <c r="I152" s="0" t="str">
        <f aca="false">VLOOKUP(E152,[1]Liste_taxons_equiv!$A$1:$M$1455,5,0)</f>
        <v>Asclerocheilus intermedius</v>
      </c>
      <c r="J152" s="0" t="s">
        <v>29</v>
      </c>
      <c r="K152" s="0" t="str">
        <f aca="false">VLOOKUP(E152,[1]Liste_taxons_equiv!$A$1:$M$1455,7,0)</f>
        <v>1</v>
      </c>
      <c r="L152" s="0" t="str">
        <f aca="false">VLOOKUP(E152,[1]Liste_taxons_equiv!$A$1:$M$1455,8,0)</f>
        <v>0</v>
      </c>
      <c r="M152" s="0" t="str">
        <f aca="false">VLOOKUP(E152,[1]Liste_taxons_equiv!$A$1:$M$1455,9,0)</f>
        <v>0</v>
      </c>
      <c r="N152" s="0" t="str">
        <f aca="false">VLOOKUP(E152,[1]Liste_taxons_equiv!$A$1:$M$1455,10,0)</f>
        <v>0</v>
      </c>
      <c r="O152" s="0" t="str">
        <f aca="false">VLOOKUP(E152,[1]Liste_taxons_equiv!$A$1:$M$1455,11,0)</f>
        <v>Non</v>
      </c>
      <c r="P152" s="0" t="s">
        <v>432</v>
      </c>
      <c r="Q152" s="0" t="n">
        <f aca="false">VLOOKUP(E152,[1]Liste_taxons_equiv!$A$1:$M$1455,13,0)</f>
        <v>29444</v>
      </c>
    </row>
    <row r="153" customFormat="false" ht="15" hidden="true" customHeight="false" outlineLevel="0" collapsed="false">
      <c r="A153" s="0" t="s">
        <v>433</v>
      </c>
      <c r="B153" s="0" t="s">
        <v>434</v>
      </c>
      <c r="C153" s="0" t="n">
        <v>145541</v>
      </c>
      <c r="D153" s="0" t="n">
        <v>5815</v>
      </c>
      <c r="E153" s="0" t="s">
        <v>433</v>
      </c>
      <c r="F153" s="0" t="str">
        <f aca="false">VLOOKUP(E153,[1]Liste_taxons_equiv!$A$1:$M$1455,2,0)</f>
        <v>Exacte</v>
      </c>
      <c r="G153" s="0" t="n">
        <f aca="false">VLOOKUP(E153,[1]Liste_taxons_equiv!$A$1:$M$1455,3,0)</f>
        <v>145541</v>
      </c>
      <c r="H153" s="0" t="n">
        <f aca="false">VLOOKUP(E153,[1]Liste_taxons_equiv!$A$1:$M$1455,4,0)</f>
        <v>145541</v>
      </c>
      <c r="I153" s="0" t="str">
        <f aca="false">VLOOKUP(E153,[1]Liste_taxons_equiv!$A$1:$M$1455,5,0)</f>
        <v>Ascophyllum nodosum</v>
      </c>
      <c r="J153" s="0" t="s">
        <v>29</v>
      </c>
      <c r="K153" s="0" t="str">
        <f aca="false">VLOOKUP(E153,[1]Liste_taxons_equiv!$A$1:$M$1455,7,0)</f>
        <v>1</v>
      </c>
      <c r="L153" s="0" t="str">
        <f aca="false">VLOOKUP(E153,[1]Liste_taxons_equiv!$A$1:$M$1455,8,0)</f>
        <v>0</v>
      </c>
      <c r="M153" s="0" t="str">
        <f aca="false">VLOOKUP(E153,[1]Liste_taxons_equiv!$A$1:$M$1455,9,0)</f>
        <v>0</v>
      </c>
      <c r="N153" s="0" t="str">
        <f aca="false">VLOOKUP(E153,[1]Liste_taxons_equiv!$A$1:$M$1455,10,0)</f>
        <v>0</v>
      </c>
      <c r="O153" s="0" t="str">
        <f aca="false">VLOOKUP(E153,[1]Liste_taxons_equiv!$A$1:$M$1455,11,0)</f>
        <v>Non</v>
      </c>
      <c r="P153" s="0" t="s">
        <v>435</v>
      </c>
      <c r="Q153" s="0" t="n">
        <f aca="false">VLOOKUP(E153,[1]Liste_taxons_equiv!$A$1:$M$1455,13,0)</f>
        <v>24529</v>
      </c>
    </row>
    <row r="154" customFormat="false" ht="15" hidden="true" customHeight="false" outlineLevel="0" collapsed="false">
      <c r="A154" s="0" t="s">
        <v>436</v>
      </c>
      <c r="B154" s="0" t="s">
        <v>437</v>
      </c>
      <c r="C154" s="0" t="n">
        <v>124598</v>
      </c>
      <c r="D154" s="0" t="n">
        <v>5732</v>
      </c>
      <c r="E154" s="0" t="s">
        <v>436</v>
      </c>
      <c r="F154" s="0" t="str">
        <f aca="false">VLOOKUP(E154,[1]Liste_taxons_equiv!$A$1:$M$1455,2,0)</f>
        <v>Exacte</v>
      </c>
      <c r="G154" s="0" t="n">
        <f aca="false">VLOOKUP(E154,[1]Liste_taxons_equiv!$A$1:$M$1455,3,0)</f>
        <v>124598</v>
      </c>
      <c r="H154" s="0" t="n">
        <f aca="false">VLOOKUP(E154,[1]Liste_taxons_equiv!$A$1:$M$1455,4,0)</f>
        <v>124598</v>
      </c>
      <c r="I154" s="0" t="str">
        <f aca="false">VLOOKUP(E154,[1]Liste_taxons_equiv!$A$1:$M$1455,5,0)</f>
        <v>Aslia lefevrei</v>
      </c>
      <c r="J154" s="0" t="s">
        <v>438</v>
      </c>
      <c r="K154" s="0" t="str">
        <f aca="false">VLOOKUP(E154,[1]Liste_taxons_equiv!$A$1:$M$1455,7,0)</f>
        <v>1</v>
      </c>
      <c r="L154" s="0" t="str">
        <f aca="false">VLOOKUP(E154,[1]Liste_taxons_equiv!$A$1:$M$1455,8,0)</f>
        <v>0</v>
      </c>
      <c r="M154" s="0" t="str">
        <f aca="false">VLOOKUP(E154,[1]Liste_taxons_equiv!$A$1:$M$1455,9,0)</f>
        <v>0</v>
      </c>
      <c r="N154" s="0" t="str">
        <f aca="false">VLOOKUP(E154,[1]Liste_taxons_equiv!$A$1:$M$1455,10,0)</f>
        <v>0</v>
      </c>
      <c r="O154" s="0" t="str">
        <f aca="false">VLOOKUP(E154,[1]Liste_taxons_equiv!$A$1:$M$1455,11,0)</f>
        <v>Non</v>
      </c>
      <c r="P154" s="0" t="s">
        <v>439</v>
      </c>
      <c r="Q154" s="0" t="n">
        <f aca="false">VLOOKUP(E154,[1]Liste_taxons_equiv!$A$1:$M$1455,13,0)</f>
        <v>29620</v>
      </c>
    </row>
    <row r="155" customFormat="false" ht="15" hidden="true" customHeight="false" outlineLevel="0" collapsed="false">
      <c r="A155" s="0" t="s">
        <v>440</v>
      </c>
      <c r="B155" s="0" t="s">
        <v>441</v>
      </c>
      <c r="C155" s="0" t="n">
        <v>410717</v>
      </c>
      <c r="D155" s="0" t="n">
        <v>4474</v>
      </c>
      <c r="E155" s="0" t="s">
        <v>440</v>
      </c>
      <c r="F155" s="0" t="str">
        <f aca="false">VLOOKUP(E155,[1]Liste_taxons_equiv!$A$1:$M$1455,2,0)</f>
        <v>Exacte</v>
      </c>
      <c r="G155" s="0" t="n">
        <f aca="false">VLOOKUP(E155,[1]Liste_taxons_equiv!$A$1:$M$1455,3,0)</f>
        <v>60002688</v>
      </c>
      <c r="H155" s="0" t="n">
        <f aca="false">VLOOKUP(E155,[1]Liste_taxons_equiv!$A$1:$M$1455,4,0)</f>
        <v>60002569</v>
      </c>
      <c r="I155" s="0" t="str">
        <f aca="false">VLOOKUP(E155,[1]Liste_taxons_equiv!$A$1:$M$1455,5,0)</f>
        <v>Aspidosiphon (Aspidosiphon) muelleri muelleri</v>
      </c>
      <c r="J155" s="0" t="s">
        <v>442</v>
      </c>
      <c r="K155" s="0" t="str">
        <f aca="false">VLOOKUP(E155,[1]Liste_taxons_equiv!$A$1:$M$1455,7,0)</f>
        <v>1</v>
      </c>
      <c r="L155" s="0" t="str">
        <f aca="false">VLOOKUP(E155,[1]Liste_taxons_equiv!$A$1:$M$1455,8,0)</f>
        <v>0</v>
      </c>
      <c r="M155" s="0" t="str">
        <f aca="false">VLOOKUP(E155,[1]Liste_taxons_equiv!$A$1:$M$1455,9,0)</f>
        <v>0</v>
      </c>
      <c r="N155" s="0" t="str">
        <f aca="false">VLOOKUP(E155,[1]Liste_taxons_equiv!$A$1:$M$1455,10,0)</f>
        <v>0</v>
      </c>
      <c r="O155" s="0" t="str">
        <f aca="false">VLOOKUP(E155,[1]Liste_taxons_equiv!$A$1:$M$1455,11,0)</f>
        <v>Non</v>
      </c>
      <c r="P155" s="0" t="s">
        <v>443</v>
      </c>
      <c r="Q155" s="0" t="n">
        <f aca="false">VLOOKUP(E155,[1]Liste_taxons_equiv!$A$1:$M$1455,13,0)</f>
        <v>31490</v>
      </c>
    </row>
    <row r="156" customFormat="false" ht="15" hidden="true" customHeight="false" outlineLevel="0" collapsed="false">
      <c r="A156" s="0" t="s">
        <v>444</v>
      </c>
      <c r="B156" s="0" t="s">
        <v>445</v>
      </c>
      <c r="C156" s="0" t="n">
        <v>119024</v>
      </c>
      <c r="D156" s="0" t="n">
        <v>5256</v>
      </c>
      <c r="E156" s="0" t="s">
        <v>444</v>
      </c>
      <c r="F156" s="0" t="str">
        <f aca="false">VLOOKUP(E156,[1]Liste_taxons_equiv!$A$1:$M$1455,2,0)</f>
        <v>Exacte</v>
      </c>
      <c r="G156" s="0" t="n">
        <f aca="false">VLOOKUP(E156,[1]Liste_taxons_equiv!$A$1:$M$1455,3,0)</f>
        <v>119024</v>
      </c>
      <c r="H156" s="0" t="n">
        <f aca="false">VLOOKUP(E156,[1]Liste_taxons_equiv!$A$1:$M$1455,4,0)</f>
        <v>119024</v>
      </c>
      <c r="I156" s="0" t="str">
        <f aca="false">VLOOKUP(E156,[1]Liste_taxons_equiv!$A$1:$M$1455,5,0)</f>
        <v>Astacilla longicornis</v>
      </c>
      <c r="J156" s="0" t="s">
        <v>29</v>
      </c>
      <c r="K156" s="0" t="str">
        <f aca="false">VLOOKUP(E156,[1]Liste_taxons_equiv!$A$1:$M$1455,7,0)</f>
        <v>1</v>
      </c>
      <c r="L156" s="0" t="str">
        <f aca="false">VLOOKUP(E156,[1]Liste_taxons_equiv!$A$1:$M$1455,8,0)</f>
        <v>0</v>
      </c>
      <c r="M156" s="0" t="str">
        <f aca="false">VLOOKUP(E156,[1]Liste_taxons_equiv!$A$1:$M$1455,9,0)</f>
        <v>0</v>
      </c>
      <c r="N156" s="0" t="str">
        <f aca="false">VLOOKUP(E156,[1]Liste_taxons_equiv!$A$1:$M$1455,10,0)</f>
        <v>0</v>
      </c>
      <c r="O156" s="0" t="str">
        <f aca="false">VLOOKUP(E156,[1]Liste_taxons_equiv!$A$1:$M$1455,11,0)</f>
        <v>Non</v>
      </c>
      <c r="P156" s="0" t="s">
        <v>446</v>
      </c>
      <c r="Q156" s="0" t="n">
        <f aca="false">VLOOKUP(E156,[1]Liste_taxons_equiv!$A$1:$M$1455,13,0)</f>
        <v>26414</v>
      </c>
    </row>
    <row r="157" customFormat="false" ht="15" hidden="true" customHeight="false" outlineLevel="0" collapsed="false">
      <c r="A157" s="0" t="s">
        <v>447</v>
      </c>
      <c r="C157" s="0" t="n">
        <v>123219</v>
      </c>
      <c r="D157" s="0" t="n">
        <v>5691</v>
      </c>
      <c r="E157" s="0" t="s">
        <v>448</v>
      </c>
      <c r="F157" s="0" t="str">
        <f aca="false">VLOOKUP(E157,[1]Liste_taxons_equiv!$A$1:$M$1455,2,0)</f>
        <v>Exacte</v>
      </c>
      <c r="G157" s="0" t="n">
        <f aca="false">VLOOKUP(E157,[1]Liste_taxons_equiv!$A$1:$M$1455,3,0)</f>
        <v>123219</v>
      </c>
      <c r="H157" s="0" t="n">
        <f aca="false">VLOOKUP(E157,[1]Liste_taxons_equiv!$A$1:$M$1455,4,0)</f>
        <v>123219</v>
      </c>
      <c r="I157" s="0" t="str">
        <f aca="false">VLOOKUP(E157,[1]Liste_taxons_equiv!$A$1:$M$1455,5,0)</f>
        <v>Asterias</v>
      </c>
      <c r="J157" s="0" t="s">
        <v>29</v>
      </c>
      <c r="K157" s="0" t="str">
        <f aca="false">VLOOKUP(E157,[1]Liste_taxons_equiv!$A$1:$M$1455,7,0)</f>
        <v>1</v>
      </c>
      <c r="L157" s="0" t="str">
        <f aca="false">VLOOKUP(E157,[1]Liste_taxons_equiv!$A$1:$M$1455,8,0)</f>
        <v>0</v>
      </c>
      <c r="M157" s="0" t="str">
        <f aca="false">VLOOKUP(E157,[1]Liste_taxons_equiv!$A$1:$M$1455,9,0)</f>
        <v>0</v>
      </c>
      <c r="N157" s="0" t="str">
        <f aca="false">VLOOKUP(E157,[1]Liste_taxons_equiv!$A$1:$M$1455,10,0)</f>
        <v>0</v>
      </c>
      <c r="O157" s="0" t="str">
        <f aca="false">VLOOKUP(E157,[1]Liste_taxons_equiv!$A$1:$M$1455,11,0)</f>
        <v>Non</v>
      </c>
      <c r="P157" s="0" t="s">
        <v>449</v>
      </c>
      <c r="Q157" s="0" t="n">
        <f aca="false">VLOOKUP(E157,[1]Liste_taxons_equiv!$A$1:$M$1455,13,0)</f>
        <v>24052</v>
      </c>
    </row>
    <row r="158" s="4" customFormat="true" ht="15" hidden="true" customHeight="false" outlineLevel="0" collapsed="false">
      <c r="A158" s="4" t="s">
        <v>450</v>
      </c>
      <c r="D158" s="4" t="n">
        <v>5693</v>
      </c>
      <c r="E158" s="4" t="s">
        <v>450</v>
      </c>
      <c r="F158" s="4" t="str">
        <f aca="false">VLOOKUP(E158,[1]Liste_taxons_equiv!$A$1:$M$1455,2,0)</f>
        <v>levenshtein = 3</v>
      </c>
      <c r="G158" s="4" t="n">
        <f aca="false">VLOOKUP(E158,[1]Liste_taxons_equiv!$A$1:$M$1455,3,0)</f>
        <v>123776</v>
      </c>
      <c r="H158" s="4" t="n">
        <f aca="false">VLOOKUP(E158,[1]Liste_taxons_equiv!$A$1:$M$1455,4,0)</f>
        <v>123776</v>
      </c>
      <c r="I158" s="4" t="str">
        <f aca="false">VLOOKUP(E158,[1]Liste_taxons_equiv!$A$1:$M$1455,5,0)</f>
        <v>Asterias rubens</v>
      </c>
      <c r="J158" s="5" t="s">
        <v>451</v>
      </c>
      <c r="K158" s="4" t="str">
        <f aca="false">VLOOKUP(E158,[1]Liste_taxons_equiv!$A$1:$M$1455,7,0)</f>
        <v>1</v>
      </c>
      <c r="L158" s="4" t="str">
        <f aca="false">VLOOKUP(E158,[1]Liste_taxons_equiv!$A$1:$M$1455,8,0)</f>
        <v>0</v>
      </c>
      <c r="M158" s="4" t="str">
        <f aca="false">VLOOKUP(E158,[1]Liste_taxons_equiv!$A$1:$M$1455,9,0)</f>
        <v>0</v>
      </c>
      <c r="N158" s="4" t="str">
        <f aca="false">VLOOKUP(E158,[1]Liste_taxons_equiv!$A$1:$M$1455,10,0)</f>
        <v>0</v>
      </c>
      <c r="O158" s="4" t="str">
        <f aca="false">VLOOKUP(E158,[1]Liste_taxons_equiv!$A$1:$M$1455,11,0)</f>
        <v>Non</v>
      </c>
      <c r="P158" s="4" t="s">
        <v>452</v>
      </c>
      <c r="Q158" s="4" t="n">
        <f aca="false">VLOOKUP(E158,[1]Liste_taxons_equiv!$A$1:$M$1455,13,0)</f>
        <v>24531</v>
      </c>
    </row>
    <row r="159" customFormat="false" ht="15" hidden="true" customHeight="false" outlineLevel="0" collapsed="false">
      <c r="A159" s="0" t="s">
        <v>453</v>
      </c>
      <c r="B159" s="0" t="s">
        <v>135</v>
      </c>
      <c r="C159" s="0" t="n">
        <v>123776</v>
      </c>
      <c r="D159" s="0" t="n">
        <v>5692</v>
      </c>
      <c r="E159" s="0" t="s">
        <v>453</v>
      </c>
      <c r="F159" s="0" t="str">
        <f aca="false">VLOOKUP(E159,[1]Liste_taxons_equiv!$A$1:$M$1455,2,0)</f>
        <v>Exacte</v>
      </c>
      <c r="G159" s="0" t="n">
        <f aca="false">VLOOKUP(E159,[1]Liste_taxons_equiv!$A$1:$M$1455,3,0)</f>
        <v>123776</v>
      </c>
      <c r="H159" s="0" t="n">
        <f aca="false">VLOOKUP(E159,[1]Liste_taxons_equiv!$A$1:$M$1455,4,0)</f>
        <v>123776</v>
      </c>
      <c r="I159" s="0" t="str">
        <f aca="false">VLOOKUP(E159,[1]Liste_taxons_equiv!$A$1:$M$1455,5,0)</f>
        <v>Asterias rubens</v>
      </c>
      <c r="J159" s="0" t="s">
        <v>29</v>
      </c>
      <c r="K159" s="0" t="str">
        <f aca="false">VLOOKUP(E159,[1]Liste_taxons_equiv!$A$1:$M$1455,7,0)</f>
        <v>1</v>
      </c>
      <c r="L159" s="0" t="str">
        <f aca="false">VLOOKUP(E159,[1]Liste_taxons_equiv!$A$1:$M$1455,8,0)</f>
        <v>0</v>
      </c>
      <c r="M159" s="0" t="str">
        <f aca="false">VLOOKUP(E159,[1]Liste_taxons_equiv!$A$1:$M$1455,9,0)</f>
        <v>0</v>
      </c>
      <c r="N159" s="0" t="str">
        <f aca="false">VLOOKUP(E159,[1]Liste_taxons_equiv!$A$1:$M$1455,10,0)</f>
        <v>0</v>
      </c>
      <c r="O159" s="0" t="str">
        <f aca="false">VLOOKUP(E159,[1]Liste_taxons_equiv!$A$1:$M$1455,11,0)</f>
        <v>Non</v>
      </c>
      <c r="P159" s="0" t="s">
        <v>452</v>
      </c>
      <c r="Q159" s="0" t="n">
        <f aca="false">VLOOKUP(E159,[1]Liste_taxons_equiv!$A$1:$M$1455,13,0)</f>
        <v>24531</v>
      </c>
    </row>
    <row r="160" customFormat="false" ht="15" hidden="true" customHeight="false" outlineLevel="0" collapsed="false">
      <c r="A160" s="0" t="s">
        <v>454</v>
      </c>
      <c r="C160" s="0" t="n">
        <v>123281</v>
      </c>
      <c r="D160" s="0" t="n">
        <v>5688</v>
      </c>
      <c r="E160" s="0" t="s">
        <v>455</v>
      </c>
      <c r="F160" s="0" t="str">
        <f aca="false">VLOOKUP(E160,[1]Liste_taxons_equiv!$A$1:$M$1455,2,0)</f>
        <v>Exacte</v>
      </c>
      <c r="G160" s="0" t="n">
        <f aca="false">VLOOKUP(E160,[1]Liste_taxons_equiv!$A$1:$M$1455,3,0)</f>
        <v>123281</v>
      </c>
      <c r="H160" s="0" t="n">
        <f aca="false">VLOOKUP(E160,[1]Liste_taxons_equiv!$A$1:$M$1455,4,0)</f>
        <v>123281</v>
      </c>
      <c r="I160" s="0" t="str">
        <f aca="false">VLOOKUP(E160,[1]Liste_taxons_equiv!$A$1:$M$1455,5,0)</f>
        <v>Asterina</v>
      </c>
      <c r="J160" s="0" t="s">
        <v>29</v>
      </c>
      <c r="K160" s="0" t="str">
        <f aca="false">VLOOKUP(E160,[1]Liste_taxons_equiv!$A$1:$M$1455,7,0)</f>
        <v>1</v>
      </c>
      <c r="L160" s="0" t="str">
        <f aca="false">VLOOKUP(E160,[1]Liste_taxons_equiv!$A$1:$M$1455,8,0)</f>
        <v>0</v>
      </c>
      <c r="M160" s="0" t="str">
        <f aca="false">VLOOKUP(E160,[1]Liste_taxons_equiv!$A$1:$M$1455,9,0)</f>
        <v>0</v>
      </c>
      <c r="N160" s="0" t="str">
        <f aca="false">VLOOKUP(E160,[1]Liste_taxons_equiv!$A$1:$M$1455,10,0)</f>
        <v>0</v>
      </c>
      <c r="O160" s="0" t="str">
        <f aca="false">VLOOKUP(E160,[1]Liste_taxons_equiv!$A$1:$M$1455,11,0)</f>
        <v>Non</v>
      </c>
      <c r="P160" s="0" t="s">
        <v>456</v>
      </c>
      <c r="Q160" s="0" t="n">
        <f aca="false">VLOOKUP(E160,[1]Liste_taxons_equiv!$A$1:$M$1455,13,0)</f>
        <v>24053</v>
      </c>
    </row>
    <row r="161" customFormat="false" ht="15" hidden="true" customHeight="false" outlineLevel="0" collapsed="false">
      <c r="A161" s="0" t="s">
        <v>457</v>
      </c>
      <c r="B161" s="0" t="s">
        <v>47</v>
      </c>
      <c r="C161" s="0" t="n">
        <v>123987</v>
      </c>
      <c r="D161" s="0" t="n">
        <v>5689</v>
      </c>
      <c r="E161" s="0" t="s">
        <v>457</v>
      </c>
      <c r="F161" s="0" t="str">
        <f aca="false">VLOOKUP(E161,[1]Liste_taxons_equiv!$A$1:$M$1455,2,0)</f>
        <v>Exacte</v>
      </c>
      <c r="G161" s="0" t="n">
        <f aca="false">VLOOKUP(E161,[1]Liste_taxons_equiv!$A$1:$M$1455,3,0)</f>
        <v>123987</v>
      </c>
      <c r="H161" s="0" t="n">
        <f aca="false">VLOOKUP(E161,[1]Liste_taxons_equiv!$A$1:$M$1455,4,0)</f>
        <v>123987</v>
      </c>
      <c r="I161" s="0" t="str">
        <f aca="false">VLOOKUP(E161,[1]Liste_taxons_equiv!$A$1:$M$1455,5,0)</f>
        <v>Asterina gibbosa</v>
      </c>
      <c r="J161" s="0" t="s">
        <v>29</v>
      </c>
      <c r="K161" s="0" t="str">
        <f aca="false">VLOOKUP(E161,[1]Liste_taxons_equiv!$A$1:$M$1455,7,0)</f>
        <v>1</v>
      </c>
      <c r="L161" s="0" t="str">
        <f aca="false">VLOOKUP(E161,[1]Liste_taxons_equiv!$A$1:$M$1455,8,0)</f>
        <v>0</v>
      </c>
      <c r="M161" s="0" t="str">
        <f aca="false">VLOOKUP(E161,[1]Liste_taxons_equiv!$A$1:$M$1455,9,0)</f>
        <v>0</v>
      </c>
      <c r="N161" s="0" t="str">
        <f aca="false">VLOOKUP(E161,[1]Liste_taxons_equiv!$A$1:$M$1455,10,0)</f>
        <v>0</v>
      </c>
      <c r="O161" s="0" t="str">
        <f aca="false">VLOOKUP(E161,[1]Liste_taxons_equiv!$A$1:$M$1455,11,0)</f>
        <v>Non</v>
      </c>
      <c r="P161" s="0" t="s">
        <v>458</v>
      </c>
      <c r="Q161" s="0" t="n">
        <f aca="false">VLOOKUP(E161,[1]Liste_taxons_equiv!$A$1:$M$1455,13,0)</f>
        <v>24532</v>
      </c>
    </row>
    <row r="162" customFormat="false" ht="15" hidden="true" customHeight="false" outlineLevel="0" collapsed="false">
      <c r="A162" s="0" t="s">
        <v>459</v>
      </c>
      <c r="B162" s="0" t="s">
        <v>460</v>
      </c>
      <c r="C162" s="0" t="n">
        <v>107468</v>
      </c>
      <c r="D162" s="0" t="n">
        <v>5390</v>
      </c>
      <c r="E162" s="0" t="s">
        <v>459</v>
      </c>
      <c r="F162" s="0" t="str">
        <f aca="false">VLOOKUP(E162,[1]Liste_taxons_equiv!$A$1:$M$1455,2,0)</f>
        <v>Exacte</v>
      </c>
      <c r="G162" s="0" t="n">
        <f aca="false">VLOOKUP(E162,[1]Liste_taxons_equiv!$A$1:$M$1455,3,0)</f>
        <v>107468</v>
      </c>
      <c r="H162" s="0" t="n">
        <f aca="false">VLOOKUP(E162,[1]Liste_taxons_equiv!$A$1:$M$1455,4,0)</f>
        <v>107468</v>
      </c>
      <c r="I162" s="0" t="str">
        <f aca="false">VLOOKUP(E162,[1]Liste_taxons_equiv!$A$1:$M$1455,5,0)</f>
        <v>Asthenognathus atlanticus</v>
      </c>
      <c r="J162" s="0" t="s">
        <v>29</v>
      </c>
      <c r="K162" s="0" t="str">
        <f aca="false">VLOOKUP(E162,[1]Liste_taxons_equiv!$A$1:$M$1455,7,0)</f>
        <v>1</v>
      </c>
      <c r="L162" s="0" t="str">
        <f aca="false">VLOOKUP(E162,[1]Liste_taxons_equiv!$A$1:$M$1455,8,0)</f>
        <v>0</v>
      </c>
      <c r="M162" s="0" t="str">
        <f aca="false">VLOOKUP(E162,[1]Liste_taxons_equiv!$A$1:$M$1455,9,0)</f>
        <v>0</v>
      </c>
      <c r="N162" s="0" t="str">
        <f aca="false">VLOOKUP(E162,[1]Liste_taxons_equiv!$A$1:$M$1455,10,0)</f>
        <v>0</v>
      </c>
      <c r="O162" s="0" t="str">
        <f aca="false">VLOOKUP(E162,[1]Liste_taxons_equiv!$A$1:$M$1455,11,0)</f>
        <v>Non</v>
      </c>
      <c r="P162" s="0" t="s">
        <v>461</v>
      </c>
      <c r="Q162" s="0" t="n">
        <f aca="false">VLOOKUP(E162,[1]Liste_taxons_equiv!$A$1:$M$1455,13,0)</f>
        <v>23616</v>
      </c>
    </row>
    <row r="163" customFormat="false" ht="15" hidden="true" customHeight="false" outlineLevel="0" collapsed="false">
      <c r="A163" s="0" t="s">
        <v>462</v>
      </c>
      <c r="B163" s="0" t="s">
        <v>47</v>
      </c>
      <c r="C163" s="0" t="n">
        <v>123867</v>
      </c>
      <c r="D163" s="0" t="n">
        <v>5687</v>
      </c>
      <c r="E163" s="0" t="s">
        <v>462</v>
      </c>
      <c r="F163" s="0" t="str">
        <f aca="false">VLOOKUP(E163,[1]Liste_taxons_equiv!$A$1:$M$1455,2,0)</f>
        <v>Exacte</v>
      </c>
      <c r="G163" s="0" t="n">
        <f aca="false">VLOOKUP(E163,[1]Liste_taxons_equiv!$A$1:$M$1455,3,0)</f>
        <v>123867</v>
      </c>
      <c r="H163" s="0" t="n">
        <f aca="false">VLOOKUP(E163,[1]Liste_taxons_equiv!$A$1:$M$1455,4,0)</f>
        <v>123867</v>
      </c>
      <c r="I163" s="0" t="str">
        <f aca="false">VLOOKUP(E163,[1]Liste_taxons_equiv!$A$1:$M$1455,5,0)</f>
        <v>Astropecten irregularis</v>
      </c>
      <c r="J163" s="0" t="s">
        <v>29</v>
      </c>
      <c r="K163" s="0" t="str">
        <f aca="false">VLOOKUP(E163,[1]Liste_taxons_equiv!$A$1:$M$1455,7,0)</f>
        <v>1</v>
      </c>
      <c r="L163" s="0" t="str">
        <f aca="false">VLOOKUP(E163,[1]Liste_taxons_equiv!$A$1:$M$1455,8,0)</f>
        <v>0</v>
      </c>
      <c r="M163" s="0" t="str">
        <f aca="false">VLOOKUP(E163,[1]Liste_taxons_equiv!$A$1:$M$1455,9,0)</f>
        <v>0</v>
      </c>
      <c r="N163" s="0" t="str">
        <f aca="false">VLOOKUP(E163,[1]Liste_taxons_equiv!$A$1:$M$1455,10,0)</f>
        <v>0</v>
      </c>
      <c r="O163" s="0" t="str">
        <f aca="false">VLOOKUP(E163,[1]Liste_taxons_equiv!$A$1:$M$1455,11,0)</f>
        <v>Non</v>
      </c>
      <c r="P163" s="0" t="s">
        <v>463</v>
      </c>
      <c r="Q163" s="0" t="n">
        <f aca="false">VLOOKUP(E163,[1]Liste_taxons_equiv!$A$1:$M$1455,13,0)</f>
        <v>30774</v>
      </c>
    </row>
    <row r="164" customFormat="false" ht="15" hidden="true" customHeight="false" outlineLevel="0" collapsed="false">
      <c r="A164" s="0" t="s">
        <v>464</v>
      </c>
      <c r="B164" s="0" t="s">
        <v>465</v>
      </c>
      <c r="C164" s="0" t="n">
        <v>107273</v>
      </c>
      <c r="D164" s="0" t="n">
        <v>5368</v>
      </c>
      <c r="E164" s="0" t="s">
        <v>464</v>
      </c>
      <c r="F164" s="0" t="str">
        <f aca="false">VLOOKUP(E164,[1]Liste_taxons_equiv!$A$1:$M$1455,2,0)</f>
        <v>Exacte</v>
      </c>
      <c r="G164" s="0" t="n">
        <f aca="false">VLOOKUP(E164,[1]Liste_taxons_equiv!$A$1:$M$1455,3,0)</f>
        <v>107273</v>
      </c>
      <c r="H164" s="0" t="n">
        <f aca="false">VLOOKUP(E164,[1]Liste_taxons_equiv!$A$1:$M$1455,4,0)</f>
        <v>107273</v>
      </c>
      <c r="I164" s="0" t="str">
        <f aca="false">VLOOKUP(E164,[1]Liste_taxons_equiv!$A$1:$M$1455,5,0)</f>
        <v>Atelecyclus rotundatus</v>
      </c>
      <c r="J164" s="0" t="s">
        <v>19</v>
      </c>
      <c r="K164" s="0" t="str">
        <f aca="false">VLOOKUP(E164,[1]Liste_taxons_equiv!$A$1:$M$1455,7,0)</f>
        <v>1</v>
      </c>
      <c r="L164" s="0" t="str">
        <f aca="false">VLOOKUP(E164,[1]Liste_taxons_equiv!$A$1:$M$1455,8,0)</f>
        <v>0</v>
      </c>
      <c r="M164" s="0" t="str">
        <f aca="false">VLOOKUP(E164,[1]Liste_taxons_equiv!$A$1:$M$1455,9,0)</f>
        <v>0</v>
      </c>
      <c r="N164" s="0" t="str">
        <f aca="false">VLOOKUP(E164,[1]Liste_taxons_equiv!$A$1:$M$1455,10,0)</f>
        <v>0</v>
      </c>
      <c r="O164" s="0" t="str">
        <f aca="false">VLOOKUP(E164,[1]Liste_taxons_equiv!$A$1:$M$1455,11,0)</f>
        <v>Non</v>
      </c>
      <c r="P164" s="0" t="s">
        <v>466</v>
      </c>
      <c r="Q164" s="0" t="n">
        <f aca="false">VLOOKUP(E164,[1]Liste_taxons_equiv!$A$1:$M$1455,13,0)</f>
        <v>3956</v>
      </c>
    </row>
    <row r="165" customFormat="false" ht="15" hidden="true" customHeight="false" outlineLevel="0" collapsed="false">
      <c r="A165" s="0" t="s">
        <v>467</v>
      </c>
      <c r="B165" s="0" t="s">
        <v>468</v>
      </c>
      <c r="C165" s="0" t="n">
        <v>107274</v>
      </c>
      <c r="D165" s="0" t="n">
        <v>5369</v>
      </c>
      <c r="E165" s="0" t="s">
        <v>467</v>
      </c>
      <c r="F165" s="0" t="str">
        <f aca="false">VLOOKUP(E165,[1]Liste_taxons_equiv!$A$1:$M$1455,2,0)</f>
        <v>Exacte</v>
      </c>
      <c r="G165" s="0" t="n">
        <f aca="false">VLOOKUP(E165,[1]Liste_taxons_equiv!$A$1:$M$1455,3,0)</f>
        <v>107274</v>
      </c>
      <c r="H165" s="0" t="n">
        <f aca="false">VLOOKUP(E165,[1]Liste_taxons_equiv!$A$1:$M$1455,4,0)</f>
        <v>107274</v>
      </c>
      <c r="I165" s="0" t="str">
        <f aca="false">VLOOKUP(E165,[1]Liste_taxons_equiv!$A$1:$M$1455,5,0)</f>
        <v>Atelecyclus undecimdentatus</v>
      </c>
      <c r="J165" s="0" t="s">
        <v>19</v>
      </c>
      <c r="K165" s="0" t="str">
        <f aca="false">VLOOKUP(E165,[1]Liste_taxons_equiv!$A$1:$M$1455,7,0)</f>
        <v>1</v>
      </c>
      <c r="L165" s="0" t="str">
        <f aca="false">VLOOKUP(E165,[1]Liste_taxons_equiv!$A$1:$M$1455,8,0)</f>
        <v>0</v>
      </c>
      <c r="M165" s="0" t="str">
        <f aca="false">VLOOKUP(E165,[1]Liste_taxons_equiv!$A$1:$M$1455,9,0)</f>
        <v>0</v>
      </c>
      <c r="N165" s="0" t="str">
        <f aca="false">VLOOKUP(E165,[1]Liste_taxons_equiv!$A$1:$M$1455,10,0)</f>
        <v>0</v>
      </c>
      <c r="O165" s="0" t="str">
        <f aca="false">VLOOKUP(E165,[1]Liste_taxons_equiv!$A$1:$M$1455,11,0)</f>
        <v>Non</v>
      </c>
      <c r="P165" s="0" t="s">
        <v>469</v>
      </c>
      <c r="Q165" s="0" t="n">
        <f aca="false">VLOOKUP(E165,[1]Liste_taxons_equiv!$A$1:$M$1455,13,0)</f>
        <v>3957</v>
      </c>
    </row>
    <row r="166" customFormat="false" ht="15" hidden="true" customHeight="false" outlineLevel="0" collapsed="false">
      <c r="A166" s="0" t="s">
        <v>470</v>
      </c>
      <c r="C166" s="0" t="n">
        <v>106979</v>
      </c>
      <c r="D166" s="0" t="n">
        <v>5294</v>
      </c>
      <c r="E166" s="0" t="s">
        <v>471</v>
      </c>
      <c r="F166" s="0" t="str">
        <f aca="false">VLOOKUP(E166,[1]Liste_taxons_equiv!$A$1:$M$1455,2,0)</f>
        <v>Exacte</v>
      </c>
      <c r="G166" s="0" t="n">
        <f aca="false">VLOOKUP(E166,[1]Liste_taxons_equiv!$A$1:$M$1455,3,0)</f>
        <v>106979</v>
      </c>
      <c r="H166" s="0" t="n">
        <f aca="false">VLOOKUP(E166,[1]Liste_taxons_equiv!$A$1:$M$1455,4,0)</f>
        <v>106979</v>
      </c>
      <c r="I166" s="0" t="str">
        <f aca="false">VLOOKUP(E166,[1]Liste_taxons_equiv!$A$1:$M$1455,5,0)</f>
        <v>Athanas</v>
      </c>
      <c r="J166" s="0" t="s">
        <v>19</v>
      </c>
      <c r="K166" s="0" t="str">
        <f aca="false">VLOOKUP(E166,[1]Liste_taxons_equiv!$A$1:$M$1455,7,0)</f>
        <v>1</v>
      </c>
      <c r="L166" s="0" t="str">
        <f aca="false">VLOOKUP(E166,[1]Liste_taxons_equiv!$A$1:$M$1455,8,0)</f>
        <v>0</v>
      </c>
      <c r="M166" s="0" t="str">
        <f aca="false">VLOOKUP(E166,[1]Liste_taxons_equiv!$A$1:$M$1455,9,0)</f>
        <v>0</v>
      </c>
      <c r="N166" s="0" t="str">
        <f aca="false">VLOOKUP(E166,[1]Liste_taxons_equiv!$A$1:$M$1455,10,0)</f>
        <v>0</v>
      </c>
      <c r="O166" s="0" t="str">
        <f aca="false">VLOOKUP(E166,[1]Liste_taxons_equiv!$A$1:$M$1455,11,0)</f>
        <v>Non</v>
      </c>
      <c r="P166" s="0" t="s">
        <v>472</v>
      </c>
      <c r="Q166" s="0" t="n">
        <f aca="false">VLOOKUP(E166,[1]Liste_taxons_equiv!$A$1:$M$1455,13,0)</f>
        <v>3832</v>
      </c>
    </row>
    <row r="167" customFormat="false" ht="15" hidden="true" customHeight="false" outlineLevel="0" collapsed="false">
      <c r="A167" s="0" t="s">
        <v>473</v>
      </c>
      <c r="B167" s="0" t="s">
        <v>474</v>
      </c>
      <c r="C167" s="0" t="n">
        <v>107486</v>
      </c>
      <c r="D167" s="0" t="n">
        <v>5295</v>
      </c>
      <c r="E167" s="0" t="s">
        <v>473</v>
      </c>
      <c r="F167" s="0" t="str">
        <f aca="false">VLOOKUP(E167,[1]Liste_taxons_equiv!$A$1:$M$1455,2,0)</f>
        <v>Exacte</v>
      </c>
      <c r="G167" s="0" t="n">
        <f aca="false">VLOOKUP(E167,[1]Liste_taxons_equiv!$A$1:$M$1455,3,0)</f>
        <v>107486</v>
      </c>
      <c r="H167" s="0" t="n">
        <f aca="false">VLOOKUP(E167,[1]Liste_taxons_equiv!$A$1:$M$1455,4,0)</f>
        <v>107486</v>
      </c>
      <c r="I167" s="0" t="str">
        <f aca="false">VLOOKUP(E167,[1]Liste_taxons_equiv!$A$1:$M$1455,5,0)</f>
        <v>Athanas nitescens</v>
      </c>
      <c r="J167" s="0" t="s">
        <v>29</v>
      </c>
      <c r="K167" s="0" t="str">
        <f aca="false">VLOOKUP(E167,[1]Liste_taxons_equiv!$A$1:$M$1455,7,0)</f>
        <v>1</v>
      </c>
      <c r="L167" s="0" t="str">
        <f aca="false">VLOOKUP(E167,[1]Liste_taxons_equiv!$A$1:$M$1455,8,0)</f>
        <v>0</v>
      </c>
      <c r="M167" s="0" t="str">
        <f aca="false">VLOOKUP(E167,[1]Liste_taxons_equiv!$A$1:$M$1455,9,0)</f>
        <v>0</v>
      </c>
      <c r="N167" s="0" t="str">
        <f aca="false">VLOOKUP(E167,[1]Liste_taxons_equiv!$A$1:$M$1455,10,0)</f>
        <v>0</v>
      </c>
      <c r="O167" s="0" t="str">
        <f aca="false">VLOOKUP(E167,[1]Liste_taxons_equiv!$A$1:$M$1455,11,0)</f>
        <v>Non</v>
      </c>
      <c r="P167" s="0" t="s">
        <v>475</v>
      </c>
      <c r="Q167" s="0" t="n">
        <f aca="false">VLOOKUP(E167,[1]Liste_taxons_equiv!$A$1:$M$1455,13,0)</f>
        <v>3833</v>
      </c>
    </row>
    <row r="168" customFormat="false" ht="15" hidden="true" customHeight="false" outlineLevel="0" collapsed="false">
      <c r="A168" s="0" t="s">
        <v>476</v>
      </c>
      <c r="B168" s="0" t="s">
        <v>477</v>
      </c>
      <c r="C168" s="0" t="n">
        <v>102132</v>
      </c>
      <c r="D168" s="0" t="n">
        <v>5096</v>
      </c>
      <c r="E168" s="0" t="s">
        <v>476</v>
      </c>
      <c r="F168" s="0" t="str">
        <f aca="false">VLOOKUP(E168,[1]Liste_taxons_equiv!$A$1:$M$1455,2,0)</f>
        <v>Exacte</v>
      </c>
      <c r="G168" s="0" t="n">
        <f aca="false">VLOOKUP(E168,[1]Liste_taxons_equiv!$A$1:$M$1455,3,0)</f>
        <v>102132</v>
      </c>
      <c r="H168" s="0" t="n">
        <f aca="false">VLOOKUP(E168,[1]Liste_taxons_equiv!$A$1:$M$1455,4,0)</f>
        <v>102132</v>
      </c>
      <c r="I168" s="0" t="str">
        <f aca="false">VLOOKUP(E168,[1]Liste_taxons_equiv!$A$1:$M$1455,5,0)</f>
        <v>Atylus vedlomensis</v>
      </c>
      <c r="J168" s="0" t="s">
        <v>19</v>
      </c>
      <c r="K168" s="0" t="str">
        <f aca="false">VLOOKUP(E168,[1]Liste_taxons_equiv!$A$1:$M$1455,7,0)</f>
        <v>1</v>
      </c>
      <c r="L168" s="0" t="str">
        <f aca="false">VLOOKUP(E168,[1]Liste_taxons_equiv!$A$1:$M$1455,8,0)</f>
        <v>0</v>
      </c>
      <c r="M168" s="0" t="str">
        <f aca="false">VLOOKUP(E168,[1]Liste_taxons_equiv!$A$1:$M$1455,9,0)</f>
        <v>0</v>
      </c>
      <c r="N168" s="0" t="str">
        <f aca="false">VLOOKUP(E168,[1]Liste_taxons_equiv!$A$1:$M$1455,10,0)</f>
        <v>0</v>
      </c>
      <c r="O168" s="0" t="str">
        <f aca="false">VLOOKUP(E168,[1]Liste_taxons_equiv!$A$1:$M$1455,11,0)</f>
        <v>Non</v>
      </c>
      <c r="P168" s="0" t="s">
        <v>478</v>
      </c>
      <c r="Q168" s="0" t="n">
        <f aca="false">VLOOKUP(E168,[1]Liste_taxons_equiv!$A$1:$M$1455,13,0)</f>
        <v>23620</v>
      </c>
    </row>
    <row r="169" customFormat="false" ht="15" hidden="true" customHeight="false" outlineLevel="0" collapsed="false">
      <c r="A169" s="0" t="s">
        <v>479</v>
      </c>
      <c r="B169" s="0" t="s">
        <v>480</v>
      </c>
      <c r="C169" s="0" t="n">
        <v>129791</v>
      </c>
      <c r="D169" s="0" t="n">
        <v>4900</v>
      </c>
      <c r="E169" s="0" t="s">
        <v>479</v>
      </c>
      <c r="F169" s="0" t="str">
        <f aca="false">VLOOKUP(E169,[1]Liste_taxons_equiv!$A$1:$M$1455,2,0)</f>
        <v>Exacte</v>
      </c>
      <c r="G169" s="0" t="n">
        <f aca="false">VLOOKUP(E169,[1]Liste_taxons_equiv!$A$1:$M$1455,3,0)</f>
        <v>129791</v>
      </c>
      <c r="H169" s="0" t="n">
        <f aca="false">VLOOKUP(E169,[1]Liste_taxons_equiv!$A$1:$M$1455,4,0)</f>
        <v>129791</v>
      </c>
      <c r="I169" s="0" t="str">
        <f aca="false">VLOOKUP(E169,[1]Liste_taxons_equiv!$A$1:$M$1455,5,0)</f>
        <v>Auchenoplax crinita</v>
      </c>
      <c r="J169" s="0" t="s">
        <v>29</v>
      </c>
      <c r="K169" s="0" t="str">
        <f aca="false">VLOOKUP(E169,[1]Liste_taxons_equiv!$A$1:$M$1455,7,0)</f>
        <v>1</v>
      </c>
      <c r="L169" s="0" t="str">
        <f aca="false">VLOOKUP(E169,[1]Liste_taxons_equiv!$A$1:$M$1455,8,0)</f>
        <v>0</v>
      </c>
      <c r="M169" s="0" t="str">
        <f aca="false">VLOOKUP(E169,[1]Liste_taxons_equiv!$A$1:$M$1455,9,0)</f>
        <v>0</v>
      </c>
      <c r="N169" s="0" t="str">
        <f aca="false">VLOOKUP(E169,[1]Liste_taxons_equiv!$A$1:$M$1455,10,0)</f>
        <v>0</v>
      </c>
      <c r="O169" s="0" t="str">
        <f aca="false">VLOOKUP(E169,[1]Liste_taxons_equiv!$A$1:$M$1455,11,0)</f>
        <v>Non</v>
      </c>
      <c r="P169" s="0" t="s">
        <v>481</v>
      </c>
      <c r="Q169" s="0" t="n">
        <f aca="false">VLOOKUP(E169,[1]Liste_taxons_equiv!$A$1:$M$1455,13,0)</f>
        <v>29437</v>
      </c>
    </row>
    <row r="170" customFormat="false" ht="15" hidden="true" customHeight="false" outlineLevel="0" collapsed="false">
      <c r="A170" s="0" t="s">
        <v>482</v>
      </c>
      <c r="B170" s="0" t="s">
        <v>47</v>
      </c>
      <c r="C170" s="0" t="n">
        <v>100815</v>
      </c>
      <c r="D170" s="0" t="n">
        <v>4427</v>
      </c>
      <c r="E170" s="0" t="s">
        <v>482</v>
      </c>
      <c r="F170" s="0" t="str">
        <f aca="false">VLOOKUP(E170,[1]Liste_taxons_equiv!$A$1:$M$1455,2,0)</f>
        <v>Exacte</v>
      </c>
      <c r="G170" s="0" t="n">
        <f aca="false">VLOOKUP(E170,[1]Liste_taxons_equiv!$A$1:$M$1455,3,0)</f>
        <v>100815</v>
      </c>
      <c r="H170" s="0" t="n">
        <f aca="false">VLOOKUP(E170,[1]Liste_taxons_equiv!$A$1:$M$1455,4,0)</f>
        <v>100815</v>
      </c>
      <c r="I170" s="0" t="str">
        <f aca="false">VLOOKUP(E170,[1]Liste_taxons_equiv!$A$1:$M$1455,5,0)</f>
        <v>Aulactinia verrucosa</v>
      </c>
      <c r="J170" s="0" t="s">
        <v>19</v>
      </c>
      <c r="K170" s="0" t="str">
        <f aca="false">VLOOKUP(E170,[1]Liste_taxons_equiv!$A$1:$M$1455,7,0)</f>
        <v>1</v>
      </c>
      <c r="L170" s="0" t="str">
        <f aca="false">VLOOKUP(E170,[1]Liste_taxons_equiv!$A$1:$M$1455,8,0)</f>
        <v>0</v>
      </c>
      <c r="M170" s="0" t="str">
        <f aca="false">VLOOKUP(E170,[1]Liste_taxons_equiv!$A$1:$M$1455,9,0)</f>
        <v>0</v>
      </c>
      <c r="N170" s="0" t="str">
        <f aca="false">VLOOKUP(E170,[1]Liste_taxons_equiv!$A$1:$M$1455,10,0)</f>
        <v>0</v>
      </c>
      <c r="O170" s="0" t="str">
        <f aca="false">VLOOKUP(E170,[1]Liste_taxons_equiv!$A$1:$M$1455,11,0)</f>
        <v>Non</v>
      </c>
      <c r="P170" s="0" t="s">
        <v>483</v>
      </c>
      <c r="Q170" s="0" t="n">
        <f aca="false">VLOOKUP(E170,[1]Liste_taxons_equiv!$A$1:$M$1455,13,0)</f>
        <v>24533</v>
      </c>
    </row>
    <row r="171" customFormat="false" ht="15" hidden="true" customHeight="false" outlineLevel="0" collapsed="false">
      <c r="A171" s="0" t="s">
        <v>484</v>
      </c>
      <c r="B171" s="0" t="s">
        <v>485</v>
      </c>
      <c r="C171" s="0" t="n">
        <v>712167</v>
      </c>
      <c r="D171" s="0" t="n">
        <v>4986</v>
      </c>
      <c r="E171" s="0" t="s">
        <v>484</v>
      </c>
      <c r="F171" s="0" t="str">
        <f aca="false">VLOOKUP(E171,[1]Liste_taxons_equiv!$A$1:$M$1455,2,0)</f>
        <v>Exacte</v>
      </c>
      <c r="G171" s="0" t="n">
        <f aca="false">VLOOKUP(E171,[1]Liste_taxons_equiv!$A$1:$M$1455,3,0)</f>
        <v>60006660</v>
      </c>
      <c r="H171" s="0" t="n">
        <f aca="false">VLOOKUP(E171,[1]Liste_taxons_equiv!$A$1:$M$1455,4,0)</f>
        <v>60006200</v>
      </c>
      <c r="I171" s="0" t="str">
        <f aca="false">VLOOKUP(E171,[1]Liste_taxons_equiv!$A$1:$M$1455,5,0)</f>
        <v>Austrominius modestus</v>
      </c>
      <c r="J171" s="0" t="s">
        <v>29</v>
      </c>
      <c r="K171" s="0" t="str">
        <f aca="false">VLOOKUP(E171,[1]Liste_taxons_equiv!$A$1:$M$1455,7,0)</f>
        <v>1</v>
      </c>
      <c r="L171" s="0" t="str">
        <f aca="false">VLOOKUP(E171,[1]Liste_taxons_equiv!$A$1:$M$1455,8,0)</f>
        <v>0</v>
      </c>
      <c r="M171" s="0" t="str">
        <f aca="false">VLOOKUP(E171,[1]Liste_taxons_equiv!$A$1:$M$1455,9,0)</f>
        <v>0</v>
      </c>
      <c r="N171" s="0" t="str">
        <f aca="false">VLOOKUP(E171,[1]Liste_taxons_equiv!$A$1:$M$1455,10,0)</f>
        <v>0</v>
      </c>
      <c r="O171" s="0" t="str">
        <f aca="false">VLOOKUP(E171,[1]Liste_taxons_equiv!$A$1:$M$1455,11,0)</f>
        <v>Non</v>
      </c>
      <c r="P171" s="0" t="s">
        <v>486</v>
      </c>
      <c r="Q171" s="0" t="n">
        <f aca="false">VLOOKUP(E171,[1]Liste_taxons_equiv!$A$1:$M$1455,13,0)</f>
        <v>3662</v>
      </c>
    </row>
    <row r="172" customFormat="false" ht="15" hidden="true" customHeight="false" outlineLevel="0" collapsed="false">
      <c r="A172" s="0" t="s">
        <v>487</v>
      </c>
      <c r="C172" s="0" t="n">
        <v>129646</v>
      </c>
      <c r="D172" s="0" t="n">
        <v>4661</v>
      </c>
      <c r="E172" s="0" t="s">
        <v>488</v>
      </c>
      <c r="F172" s="0" t="str">
        <f aca="false">VLOOKUP(E172,[1]Liste_taxons_equiv!$A$1:$M$1455,2,0)</f>
        <v>Exacte</v>
      </c>
      <c r="G172" s="0" t="n">
        <f aca="false">VLOOKUP(E172,[1]Liste_taxons_equiv!$A$1:$M$1455,3,0)</f>
        <v>129646</v>
      </c>
      <c r="H172" s="0" t="n">
        <f aca="false">VLOOKUP(E172,[1]Liste_taxons_equiv!$A$1:$M$1455,4,0)</f>
        <v>129659</v>
      </c>
      <c r="I172" s="0" t="str">
        <f aca="false">VLOOKUP(E172,[1]Liste_taxons_equiv!$A$1:$M$1455,5,0)</f>
        <v>Autolytus</v>
      </c>
      <c r="J172" s="0" t="s">
        <v>489</v>
      </c>
      <c r="K172" s="0" t="str">
        <f aca="false">VLOOKUP(E172,[1]Liste_taxons_equiv!$A$1:$M$1455,7,0)</f>
        <v>0</v>
      </c>
      <c r="L172" s="0" t="str">
        <f aca="false">VLOOKUP(E172,[1]Liste_taxons_equiv!$A$1:$M$1455,8,0)</f>
        <v>0</v>
      </c>
      <c r="M172" s="0" t="str">
        <f aca="false">VLOOKUP(E172,[1]Liste_taxons_equiv!$A$1:$M$1455,9,0)</f>
        <v>0</v>
      </c>
      <c r="N172" s="0" t="str">
        <f aca="false">VLOOKUP(E172,[1]Liste_taxons_equiv!$A$1:$M$1455,10,0)</f>
        <v>0</v>
      </c>
      <c r="O172" s="0" t="str">
        <f aca="false">VLOOKUP(E172,[1]Liste_taxons_equiv!$A$1:$M$1455,11,0)</f>
        <v>Oui</v>
      </c>
      <c r="P172" s="0" t="s">
        <v>490</v>
      </c>
      <c r="Q172" s="0" t="n">
        <f aca="false">VLOOKUP(E172,[1]Liste_taxons_equiv!$A$1:$M$1455,13,0)</f>
        <v>4276</v>
      </c>
    </row>
    <row r="173" s="4" customFormat="true" ht="15" hidden="true" customHeight="false" outlineLevel="0" collapsed="false">
      <c r="A173" s="4" t="s">
        <v>491</v>
      </c>
      <c r="D173" s="4" t="n">
        <v>4660</v>
      </c>
      <c r="E173" s="4" t="s">
        <v>491</v>
      </c>
      <c r="F173" s="4" t="str">
        <f aca="false">VLOOKUP(E173,[1]Liste_taxons_equiv!$A$1:$M$1455,2,0)</f>
        <v>Exacte</v>
      </c>
      <c r="G173" s="4" t="n">
        <f aca="false">VLOOKUP(E173,[1]Liste_taxons_equiv!$A$1:$M$1455,3,0)</f>
        <v>60001420</v>
      </c>
      <c r="H173" s="4" t="n">
        <f aca="false">VLOOKUP(E173,[1]Liste_taxons_equiv!$A$1:$M$1455,4,0)</f>
        <v>60001340</v>
      </c>
      <c r="I173" s="4" t="str">
        <f aca="false">VLOOKUP(E173,[1]Liste_taxons_equiv!$A$1:$M$1455,5,0)</f>
        <v>Autolytus sp1</v>
      </c>
      <c r="J173" s="4" t="s">
        <v>492</v>
      </c>
      <c r="K173" s="4" t="str">
        <f aca="false">VLOOKUP(E173,[1]Liste_taxons_equiv!$A$1:$M$1455,7,0)</f>
        <v>1</v>
      </c>
      <c r="L173" s="4" t="str">
        <f aca="false">VLOOKUP(E173,[1]Liste_taxons_equiv!$A$1:$M$1455,8,0)</f>
        <v>1</v>
      </c>
      <c r="M173" s="4" t="str">
        <f aca="false">VLOOKUP(E173,[1]Liste_taxons_equiv!$A$1:$M$1455,9,0)</f>
        <v>0</v>
      </c>
      <c r="N173" s="4" t="str">
        <f aca="false">VLOOKUP(E173,[1]Liste_taxons_equiv!$A$1:$M$1455,10,0)</f>
        <v>0</v>
      </c>
      <c r="O173" s="4" t="str">
        <f aca="false">VLOOKUP(E173,[1]Liste_taxons_equiv!$A$1:$M$1455,11,0)</f>
        <v>Non</v>
      </c>
      <c r="Q173" s="4" t="n">
        <f aca="false">VLOOKUP(E173,[1]Liste_taxons_equiv!$A$1:$M$1455,13,0)</f>
        <v>60001420</v>
      </c>
    </row>
    <row r="174" customFormat="false" ht="15" hidden="true" customHeight="false" outlineLevel="0" collapsed="false">
      <c r="A174" s="0" t="s">
        <v>493</v>
      </c>
      <c r="B174" s="0" t="s">
        <v>494</v>
      </c>
      <c r="C174" s="0" t="n">
        <v>102021</v>
      </c>
      <c r="D174" s="0" t="n">
        <v>5176</v>
      </c>
      <c r="E174" s="0" t="s">
        <v>493</v>
      </c>
      <c r="F174" s="0" t="str">
        <f aca="false">VLOOKUP(E174,[1]Liste_taxons_equiv!$A$1:$M$1455,2,0)</f>
        <v>Exacte</v>
      </c>
      <c r="G174" s="0" t="n">
        <f aca="false">VLOOKUP(E174,[1]Liste_taxons_equiv!$A$1:$M$1455,3,0)</f>
        <v>102021</v>
      </c>
      <c r="H174" s="0" t="n">
        <f aca="false">VLOOKUP(E174,[1]Liste_taxons_equiv!$A$1:$M$1455,4,0)</f>
        <v>102021</v>
      </c>
      <c r="I174" s="0" t="str">
        <f aca="false">VLOOKUP(E174,[1]Liste_taxons_equiv!$A$1:$M$1455,5,0)</f>
        <v>Autonoe longipes</v>
      </c>
      <c r="J174" s="0" t="s">
        <v>19</v>
      </c>
      <c r="K174" s="0" t="str">
        <f aca="false">VLOOKUP(E174,[1]Liste_taxons_equiv!$A$1:$M$1455,7,0)</f>
        <v>1</v>
      </c>
      <c r="L174" s="0" t="str">
        <f aca="false">VLOOKUP(E174,[1]Liste_taxons_equiv!$A$1:$M$1455,8,0)</f>
        <v>0</v>
      </c>
      <c r="M174" s="0" t="str">
        <f aca="false">VLOOKUP(E174,[1]Liste_taxons_equiv!$A$1:$M$1455,9,0)</f>
        <v>0</v>
      </c>
      <c r="N174" s="0" t="str">
        <f aca="false">VLOOKUP(E174,[1]Liste_taxons_equiv!$A$1:$M$1455,10,0)</f>
        <v>0</v>
      </c>
      <c r="O174" s="0" t="str">
        <f aca="false">VLOOKUP(E174,[1]Liste_taxons_equiv!$A$1:$M$1455,11,0)</f>
        <v>Non</v>
      </c>
      <c r="P174" s="0" t="s">
        <v>495</v>
      </c>
      <c r="Q174" s="0" t="n">
        <f aca="false">VLOOKUP(E174,[1]Liste_taxons_equiv!$A$1:$M$1455,13,0)</f>
        <v>31432</v>
      </c>
    </row>
    <row r="175" customFormat="false" ht="15" hidden="true" customHeight="false" outlineLevel="0" collapsed="false">
      <c r="A175" s="0" t="s">
        <v>496</v>
      </c>
      <c r="C175" s="0" t="n">
        <v>106041</v>
      </c>
      <c r="D175" s="0" t="n">
        <v>4983</v>
      </c>
      <c r="E175" s="0" t="s">
        <v>497</v>
      </c>
      <c r="F175" s="0" t="str">
        <f aca="false">VLOOKUP(E175,[1]Liste_taxons_equiv!$A$1:$M$1455,2,0)</f>
        <v>Exacte</v>
      </c>
      <c r="G175" s="0" t="n">
        <f aca="false">VLOOKUP(E175,[1]Liste_taxons_equiv!$A$1:$M$1455,3,0)</f>
        <v>106041</v>
      </c>
      <c r="H175" s="0" t="n">
        <f aca="false">VLOOKUP(E175,[1]Liste_taxons_equiv!$A$1:$M$1455,4,0)</f>
        <v>106041</v>
      </c>
      <c r="I175" s="0" t="str">
        <f aca="false">VLOOKUP(E175,[1]Liste_taxons_equiv!$A$1:$M$1455,5,0)</f>
        <v>Balanoidea</v>
      </c>
      <c r="J175" s="0" t="s">
        <v>19</v>
      </c>
      <c r="K175" s="0" t="str">
        <f aca="false">VLOOKUP(E175,[1]Liste_taxons_equiv!$A$1:$M$1455,7,0)</f>
        <v>1</v>
      </c>
      <c r="L175" s="0" t="str">
        <f aca="false">VLOOKUP(E175,[1]Liste_taxons_equiv!$A$1:$M$1455,8,0)</f>
        <v>0</v>
      </c>
      <c r="M175" s="0" t="str">
        <f aca="false">VLOOKUP(E175,[1]Liste_taxons_equiv!$A$1:$M$1455,9,0)</f>
        <v>0</v>
      </c>
      <c r="N175" s="0" t="str">
        <f aca="false">VLOOKUP(E175,[1]Liste_taxons_equiv!$A$1:$M$1455,10,0)</f>
        <v>0</v>
      </c>
      <c r="O175" s="0" t="str">
        <f aca="false">VLOOKUP(E175,[1]Liste_taxons_equiv!$A$1:$M$1455,11,0)</f>
        <v>Non</v>
      </c>
      <c r="P175" s="0" t="s">
        <v>498</v>
      </c>
      <c r="Q175" s="0" t="n">
        <f aca="false">VLOOKUP(E175,[1]Liste_taxons_equiv!$A$1:$M$1455,13,0)</f>
        <v>23154</v>
      </c>
    </row>
    <row r="176" customFormat="false" ht="15" hidden="true" customHeight="false" outlineLevel="0" collapsed="false">
      <c r="A176" s="0" t="s">
        <v>499</v>
      </c>
      <c r="B176" s="0" t="s">
        <v>41</v>
      </c>
      <c r="C176" s="0" t="n">
        <v>106213</v>
      </c>
      <c r="D176" s="0" t="n">
        <v>4988</v>
      </c>
      <c r="E176" s="0" t="s">
        <v>499</v>
      </c>
      <c r="F176" s="0" t="str">
        <f aca="false">VLOOKUP(E176,[1]Liste_taxons_equiv!$A$1:$M$1455,2,0)</f>
        <v>Exacte</v>
      </c>
      <c r="G176" s="0" t="n">
        <f aca="false">VLOOKUP(E176,[1]Liste_taxons_equiv!$A$1:$M$1455,3,0)</f>
        <v>106213</v>
      </c>
      <c r="H176" s="0" t="n">
        <f aca="false">VLOOKUP(E176,[1]Liste_taxons_equiv!$A$1:$M$1455,4,0)</f>
        <v>106213</v>
      </c>
      <c r="I176" s="0" t="str">
        <f aca="false">VLOOKUP(E176,[1]Liste_taxons_equiv!$A$1:$M$1455,5,0)</f>
        <v>Balanus balanus</v>
      </c>
      <c r="J176" s="0" t="s">
        <v>19</v>
      </c>
      <c r="K176" s="0" t="str">
        <f aca="false">VLOOKUP(E176,[1]Liste_taxons_equiv!$A$1:$M$1455,7,0)</f>
        <v>1</v>
      </c>
      <c r="L176" s="0" t="str">
        <f aca="false">VLOOKUP(E176,[1]Liste_taxons_equiv!$A$1:$M$1455,8,0)</f>
        <v>0</v>
      </c>
      <c r="M176" s="0" t="str">
        <f aca="false">VLOOKUP(E176,[1]Liste_taxons_equiv!$A$1:$M$1455,9,0)</f>
        <v>0</v>
      </c>
      <c r="N176" s="0" t="str">
        <f aca="false">VLOOKUP(E176,[1]Liste_taxons_equiv!$A$1:$M$1455,10,0)</f>
        <v>0</v>
      </c>
      <c r="O176" s="0" t="str">
        <f aca="false">VLOOKUP(E176,[1]Liste_taxons_equiv!$A$1:$M$1455,11,0)</f>
        <v>Non</v>
      </c>
      <c r="P176" s="0" t="s">
        <v>500</v>
      </c>
      <c r="Q176" s="0" t="n">
        <f aca="false">VLOOKUP(E176,[1]Liste_taxons_equiv!$A$1:$M$1455,13,0)</f>
        <v>26407</v>
      </c>
    </row>
    <row r="177" customFormat="false" ht="15" hidden="true" customHeight="false" outlineLevel="0" collapsed="false">
      <c r="A177" s="0" t="s">
        <v>501</v>
      </c>
      <c r="B177" s="0" t="s">
        <v>502</v>
      </c>
      <c r="C177" s="0" t="n">
        <v>106215</v>
      </c>
      <c r="D177" s="0" t="n">
        <v>4989</v>
      </c>
      <c r="E177" s="0" t="s">
        <v>501</v>
      </c>
      <c r="F177" s="0" t="str">
        <f aca="false">VLOOKUP(E177,[1]Liste_taxons_equiv!$A$1:$M$1455,2,0)</f>
        <v>Exacte</v>
      </c>
      <c r="G177" s="0" t="n">
        <f aca="false">VLOOKUP(E177,[1]Liste_taxons_equiv!$A$1:$M$1455,3,0)</f>
        <v>106215</v>
      </c>
      <c r="H177" s="0" t="n">
        <f aca="false">VLOOKUP(E177,[1]Liste_taxons_equiv!$A$1:$M$1455,4,0)</f>
        <v>106215</v>
      </c>
      <c r="I177" s="0" t="str">
        <f aca="false">VLOOKUP(E177,[1]Liste_taxons_equiv!$A$1:$M$1455,5,0)</f>
        <v>Balanus crenatus</v>
      </c>
      <c r="J177" s="0" t="s">
        <v>19</v>
      </c>
      <c r="K177" s="0" t="str">
        <f aca="false">VLOOKUP(E177,[1]Liste_taxons_equiv!$A$1:$M$1455,7,0)</f>
        <v>1</v>
      </c>
      <c r="L177" s="0" t="str">
        <f aca="false">VLOOKUP(E177,[1]Liste_taxons_equiv!$A$1:$M$1455,8,0)</f>
        <v>0</v>
      </c>
      <c r="M177" s="0" t="str">
        <f aca="false">VLOOKUP(E177,[1]Liste_taxons_equiv!$A$1:$M$1455,9,0)</f>
        <v>0</v>
      </c>
      <c r="N177" s="0" t="str">
        <f aca="false">VLOOKUP(E177,[1]Liste_taxons_equiv!$A$1:$M$1455,10,0)</f>
        <v>0</v>
      </c>
      <c r="O177" s="0" t="str">
        <f aca="false">VLOOKUP(E177,[1]Liste_taxons_equiv!$A$1:$M$1455,11,0)</f>
        <v>Non</v>
      </c>
      <c r="P177" s="0" t="s">
        <v>503</v>
      </c>
      <c r="Q177" s="0" t="n">
        <f aca="false">VLOOKUP(E177,[1]Liste_taxons_equiv!$A$1:$M$1455,13,0)</f>
        <v>3656</v>
      </c>
    </row>
    <row r="178" customFormat="false" ht="15" hidden="true" customHeight="false" outlineLevel="0" collapsed="false">
      <c r="A178" s="0" t="s">
        <v>504</v>
      </c>
      <c r="B178" s="0" t="s">
        <v>38</v>
      </c>
      <c r="C178" s="0" t="n">
        <v>138843</v>
      </c>
      <c r="D178" s="0" t="n">
        <v>5441</v>
      </c>
      <c r="E178" s="0" t="s">
        <v>504</v>
      </c>
      <c r="F178" s="0" t="str">
        <f aca="false">VLOOKUP(E178,[1]Liste_taxons_equiv!$A$1:$M$1455,2,0)</f>
        <v>Exacte</v>
      </c>
      <c r="G178" s="0" t="n">
        <f aca="false">VLOOKUP(E178,[1]Liste_taxons_equiv!$A$1:$M$1455,3,0)</f>
        <v>138843</v>
      </c>
      <c r="H178" s="0" t="n">
        <f aca="false">VLOOKUP(E178,[1]Liste_taxons_equiv!$A$1:$M$1455,4,0)</f>
        <v>138843</v>
      </c>
      <c r="I178" s="0" t="str">
        <f aca="false">VLOOKUP(E178,[1]Liste_taxons_equiv!$A$1:$M$1455,5,0)</f>
        <v>Barleeia unifasciata</v>
      </c>
      <c r="J178" s="0" t="s">
        <v>29</v>
      </c>
      <c r="K178" s="0" t="str">
        <f aca="false">VLOOKUP(E178,[1]Liste_taxons_equiv!$A$1:$M$1455,7,0)</f>
        <v>1</v>
      </c>
      <c r="L178" s="0" t="str">
        <f aca="false">VLOOKUP(E178,[1]Liste_taxons_equiv!$A$1:$M$1455,8,0)</f>
        <v>0</v>
      </c>
      <c r="M178" s="0" t="str">
        <f aca="false">VLOOKUP(E178,[1]Liste_taxons_equiv!$A$1:$M$1455,9,0)</f>
        <v>0</v>
      </c>
      <c r="N178" s="0" t="str">
        <f aca="false">VLOOKUP(E178,[1]Liste_taxons_equiv!$A$1:$M$1455,10,0)</f>
        <v>0</v>
      </c>
      <c r="O178" s="0" t="str">
        <f aca="false">VLOOKUP(E178,[1]Liste_taxons_equiv!$A$1:$M$1455,11,0)</f>
        <v>Non</v>
      </c>
      <c r="P178" s="0" t="s">
        <v>505</v>
      </c>
      <c r="Q178" s="0" t="n">
        <f aca="false">VLOOKUP(E178,[1]Liste_taxons_equiv!$A$1:$M$1455,13,0)</f>
        <v>29601</v>
      </c>
    </row>
    <row r="179" customFormat="false" ht="15" hidden="true" customHeight="false" outlineLevel="0" collapsed="false">
      <c r="A179" s="0" t="s">
        <v>506</v>
      </c>
      <c r="C179" s="0" t="n">
        <v>101742</v>
      </c>
      <c r="D179" s="0" t="n">
        <v>5110</v>
      </c>
      <c r="E179" s="0" t="s">
        <v>507</v>
      </c>
      <c r="F179" s="0" t="str">
        <f aca="false">VLOOKUP(E179,[1]Liste_taxons_equiv!$A$1:$M$1455,2,0)</f>
        <v>Exacte</v>
      </c>
      <c r="G179" s="0" t="n">
        <f aca="false">VLOOKUP(E179,[1]Liste_taxons_equiv!$A$1:$M$1455,3,0)</f>
        <v>101742</v>
      </c>
      <c r="H179" s="0" t="n">
        <f aca="false">VLOOKUP(E179,[1]Liste_taxons_equiv!$A$1:$M$1455,4,0)</f>
        <v>101742</v>
      </c>
      <c r="I179" s="0" t="str">
        <f aca="false">VLOOKUP(E179,[1]Liste_taxons_equiv!$A$1:$M$1455,5,0)</f>
        <v>Bathyporeia</v>
      </c>
      <c r="J179" s="0" t="s">
        <v>19</v>
      </c>
      <c r="K179" s="0" t="str">
        <f aca="false">VLOOKUP(E179,[1]Liste_taxons_equiv!$A$1:$M$1455,7,0)</f>
        <v>1</v>
      </c>
      <c r="L179" s="0" t="str">
        <f aca="false">VLOOKUP(E179,[1]Liste_taxons_equiv!$A$1:$M$1455,8,0)</f>
        <v>0</v>
      </c>
      <c r="M179" s="0" t="str">
        <f aca="false">VLOOKUP(E179,[1]Liste_taxons_equiv!$A$1:$M$1455,9,0)</f>
        <v>0</v>
      </c>
      <c r="N179" s="0" t="str">
        <f aca="false">VLOOKUP(E179,[1]Liste_taxons_equiv!$A$1:$M$1455,10,0)</f>
        <v>0</v>
      </c>
      <c r="O179" s="0" t="str">
        <f aca="false">VLOOKUP(E179,[1]Liste_taxons_equiv!$A$1:$M$1455,11,0)</f>
        <v>Non</v>
      </c>
      <c r="P179" s="0" t="s">
        <v>508</v>
      </c>
      <c r="Q179" s="0" t="n">
        <f aca="false">VLOOKUP(E179,[1]Liste_taxons_equiv!$A$1:$M$1455,13,0)</f>
        <v>4289</v>
      </c>
    </row>
    <row r="180" customFormat="false" ht="15" hidden="true" customHeight="false" outlineLevel="0" collapsed="false">
      <c r="A180" s="0" t="s">
        <v>509</v>
      </c>
      <c r="B180" s="0" t="s">
        <v>510</v>
      </c>
      <c r="C180" s="0" t="n">
        <v>103058</v>
      </c>
      <c r="D180" s="0" t="n">
        <v>5111</v>
      </c>
      <c r="E180" s="0" t="s">
        <v>509</v>
      </c>
      <c r="F180" s="0" t="str">
        <f aca="false">VLOOKUP(E180,[1]Liste_taxons_equiv!$A$1:$M$1455,2,0)</f>
        <v>Exacte</v>
      </c>
      <c r="G180" s="0" t="n">
        <f aca="false">VLOOKUP(E180,[1]Liste_taxons_equiv!$A$1:$M$1455,3,0)</f>
        <v>103058</v>
      </c>
      <c r="H180" s="0" t="n">
        <f aca="false">VLOOKUP(E180,[1]Liste_taxons_equiv!$A$1:$M$1455,4,0)</f>
        <v>103058</v>
      </c>
      <c r="I180" s="0" t="str">
        <f aca="false">VLOOKUP(E180,[1]Liste_taxons_equiv!$A$1:$M$1455,5,0)</f>
        <v>Bathyporeia elegans</v>
      </c>
      <c r="J180" s="0" t="s">
        <v>19</v>
      </c>
      <c r="K180" s="0" t="str">
        <f aca="false">VLOOKUP(E180,[1]Liste_taxons_equiv!$A$1:$M$1455,7,0)</f>
        <v>1</v>
      </c>
      <c r="L180" s="0" t="str">
        <f aca="false">VLOOKUP(E180,[1]Liste_taxons_equiv!$A$1:$M$1455,8,0)</f>
        <v>0</v>
      </c>
      <c r="M180" s="0" t="str">
        <f aca="false">VLOOKUP(E180,[1]Liste_taxons_equiv!$A$1:$M$1455,9,0)</f>
        <v>0</v>
      </c>
      <c r="N180" s="0" t="str">
        <f aca="false">VLOOKUP(E180,[1]Liste_taxons_equiv!$A$1:$M$1455,10,0)</f>
        <v>0</v>
      </c>
      <c r="O180" s="0" t="str">
        <f aca="false">VLOOKUP(E180,[1]Liste_taxons_equiv!$A$1:$M$1455,11,0)</f>
        <v>Non</v>
      </c>
      <c r="P180" s="0" t="s">
        <v>511</v>
      </c>
      <c r="Q180" s="0" t="n">
        <f aca="false">VLOOKUP(E180,[1]Liste_taxons_equiv!$A$1:$M$1455,13,0)</f>
        <v>23624</v>
      </c>
    </row>
    <row r="181" customFormat="false" ht="15" hidden="true" customHeight="false" outlineLevel="0" collapsed="false">
      <c r="A181" s="0" t="s">
        <v>512</v>
      </c>
      <c r="B181" s="0" t="s">
        <v>513</v>
      </c>
      <c r="C181" s="0" t="n">
        <v>103059</v>
      </c>
      <c r="D181" s="0" t="n">
        <v>5891</v>
      </c>
      <c r="E181" s="0" t="s">
        <v>512</v>
      </c>
      <c r="F181" s="0" t="str">
        <f aca="false">VLOOKUP(E181,[1]Liste_taxons_equiv!$A$1:$M$1455,2,0)</f>
        <v>Exacte</v>
      </c>
      <c r="G181" s="0" t="n">
        <f aca="false">VLOOKUP(E181,[1]Liste_taxons_equiv!$A$1:$M$1455,3,0)</f>
        <v>103059</v>
      </c>
      <c r="H181" s="0" t="n">
        <f aca="false">VLOOKUP(E181,[1]Liste_taxons_equiv!$A$1:$M$1455,4,0)</f>
        <v>103059</v>
      </c>
      <c r="I181" s="0" t="str">
        <f aca="false">VLOOKUP(E181,[1]Liste_taxons_equiv!$A$1:$M$1455,5,0)</f>
        <v>Bathyporeia gracilis</v>
      </c>
      <c r="J181" s="0" t="s">
        <v>19</v>
      </c>
      <c r="K181" s="0" t="str">
        <f aca="false">VLOOKUP(E181,[1]Liste_taxons_equiv!$A$1:$M$1455,7,0)</f>
        <v>1</v>
      </c>
      <c r="L181" s="0" t="str">
        <f aca="false">VLOOKUP(E181,[1]Liste_taxons_equiv!$A$1:$M$1455,8,0)</f>
        <v>0</v>
      </c>
      <c r="M181" s="0" t="str">
        <f aca="false">VLOOKUP(E181,[1]Liste_taxons_equiv!$A$1:$M$1455,9,0)</f>
        <v>0</v>
      </c>
      <c r="N181" s="0" t="str">
        <f aca="false">VLOOKUP(E181,[1]Liste_taxons_equiv!$A$1:$M$1455,10,0)</f>
        <v>0</v>
      </c>
      <c r="O181" s="0" t="str">
        <f aca="false">VLOOKUP(E181,[1]Liste_taxons_equiv!$A$1:$M$1455,11,0)</f>
        <v>Non</v>
      </c>
      <c r="P181" s="0" t="s">
        <v>514</v>
      </c>
      <c r="Q181" s="0" t="n">
        <f aca="false">VLOOKUP(E181,[1]Liste_taxons_equiv!$A$1:$M$1455,13,0)</f>
        <v>23625</v>
      </c>
    </row>
    <row r="182" customFormat="false" ht="15" hidden="true" customHeight="false" outlineLevel="0" collapsed="false">
      <c r="A182" s="0" t="s">
        <v>515</v>
      </c>
      <c r="B182" s="0" t="s">
        <v>302</v>
      </c>
      <c r="C182" s="0" t="n">
        <v>103060</v>
      </c>
      <c r="D182" s="0" t="n">
        <v>5112</v>
      </c>
      <c r="E182" s="0" t="s">
        <v>515</v>
      </c>
      <c r="F182" s="0" t="str">
        <f aca="false">VLOOKUP(E182,[1]Liste_taxons_equiv!$A$1:$M$1455,2,0)</f>
        <v>Exacte</v>
      </c>
      <c r="G182" s="0" t="n">
        <f aca="false">VLOOKUP(E182,[1]Liste_taxons_equiv!$A$1:$M$1455,3,0)</f>
        <v>103060</v>
      </c>
      <c r="H182" s="0" t="n">
        <f aca="false">VLOOKUP(E182,[1]Liste_taxons_equiv!$A$1:$M$1455,4,0)</f>
        <v>103060</v>
      </c>
      <c r="I182" s="0" t="str">
        <f aca="false">VLOOKUP(E182,[1]Liste_taxons_equiv!$A$1:$M$1455,5,0)</f>
        <v>Bathyporeia guilliamsoniana</v>
      </c>
      <c r="J182" s="0" t="s">
        <v>19</v>
      </c>
      <c r="K182" s="0" t="str">
        <f aca="false">VLOOKUP(E182,[1]Liste_taxons_equiv!$A$1:$M$1455,7,0)</f>
        <v>1</v>
      </c>
      <c r="L182" s="0" t="str">
        <f aca="false">VLOOKUP(E182,[1]Liste_taxons_equiv!$A$1:$M$1455,8,0)</f>
        <v>0</v>
      </c>
      <c r="M182" s="0" t="str">
        <f aca="false">VLOOKUP(E182,[1]Liste_taxons_equiv!$A$1:$M$1455,9,0)</f>
        <v>0</v>
      </c>
      <c r="N182" s="0" t="str">
        <f aca="false">VLOOKUP(E182,[1]Liste_taxons_equiv!$A$1:$M$1455,10,0)</f>
        <v>0</v>
      </c>
      <c r="O182" s="0" t="str">
        <f aca="false">VLOOKUP(E182,[1]Liste_taxons_equiv!$A$1:$M$1455,11,0)</f>
        <v>Non</v>
      </c>
      <c r="P182" s="0" t="s">
        <v>516</v>
      </c>
      <c r="Q182" s="0" t="n">
        <f aca="false">VLOOKUP(E182,[1]Liste_taxons_equiv!$A$1:$M$1455,13,0)</f>
        <v>23626</v>
      </c>
    </row>
    <row r="183" customFormat="false" ht="15" hidden="true" customHeight="false" outlineLevel="0" collapsed="false">
      <c r="A183" s="0" t="s">
        <v>517</v>
      </c>
      <c r="B183" s="0" t="s">
        <v>518</v>
      </c>
      <c r="C183" s="0" t="n">
        <v>103064</v>
      </c>
      <c r="D183" s="0" t="n">
        <v>5113</v>
      </c>
      <c r="E183" s="0" t="s">
        <v>517</v>
      </c>
      <c r="F183" s="0" t="str">
        <f aca="false">VLOOKUP(E183,[1]Liste_taxons_equiv!$A$1:$M$1455,2,0)</f>
        <v>Exacte</v>
      </c>
      <c r="G183" s="0" t="n">
        <f aca="false">VLOOKUP(E183,[1]Liste_taxons_equiv!$A$1:$M$1455,3,0)</f>
        <v>103064</v>
      </c>
      <c r="H183" s="0" t="n">
        <f aca="false">VLOOKUP(E183,[1]Liste_taxons_equiv!$A$1:$M$1455,4,0)</f>
        <v>103064</v>
      </c>
      <c r="I183" s="0" t="str">
        <f aca="false">VLOOKUP(E183,[1]Liste_taxons_equiv!$A$1:$M$1455,5,0)</f>
        <v>Bathyporeia nana</v>
      </c>
      <c r="J183" s="0" t="s">
        <v>19</v>
      </c>
      <c r="K183" s="0" t="str">
        <f aca="false">VLOOKUP(E183,[1]Liste_taxons_equiv!$A$1:$M$1455,7,0)</f>
        <v>1</v>
      </c>
      <c r="L183" s="0" t="str">
        <f aca="false">VLOOKUP(E183,[1]Liste_taxons_equiv!$A$1:$M$1455,8,0)</f>
        <v>0</v>
      </c>
      <c r="M183" s="0" t="str">
        <f aca="false">VLOOKUP(E183,[1]Liste_taxons_equiv!$A$1:$M$1455,9,0)</f>
        <v>0</v>
      </c>
      <c r="N183" s="0" t="str">
        <f aca="false">VLOOKUP(E183,[1]Liste_taxons_equiv!$A$1:$M$1455,10,0)</f>
        <v>0</v>
      </c>
      <c r="O183" s="0" t="str">
        <f aca="false">VLOOKUP(E183,[1]Liste_taxons_equiv!$A$1:$M$1455,11,0)</f>
        <v>Non</v>
      </c>
      <c r="P183" s="0" t="s">
        <v>519</v>
      </c>
      <c r="Q183" s="0" t="n">
        <f aca="false">VLOOKUP(E183,[1]Liste_taxons_equiv!$A$1:$M$1455,13,0)</f>
        <v>25449</v>
      </c>
    </row>
    <row r="184" customFormat="false" ht="15" hidden="true" customHeight="false" outlineLevel="0" collapsed="false">
      <c r="A184" s="0" t="s">
        <v>520</v>
      </c>
      <c r="B184" s="0" t="s">
        <v>167</v>
      </c>
      <c r="C184" s="0" t="n">
        <v>103066</v>
      </c>
      <c r="D184" s="0" t="n">
        <v>5114</v>
      </c>
      <c r="E184" s="0" t="s">
        <v>520</v>
      </c>
      <c r="F184" s="0" t="str">
        <f aca="false">VLOOKUP(E184,[1]Liste_taxons_equiv!$A$1:$M$1455,2,0)</f>
        <v>Exacte</v>
      </c>
      <c r="G184" s="0" t="n">
        <f aca="false">VLOOKUP(E184,[1]Liste_taxons_equiv!$A$1:$M$1455,3,0)</f>
        <v>103066</v>
      </c>
      <c r="H184" s="0" t="n">
        <f aca="false">VLOOKUP(E184,[1]Liste_taxons_equiv!$A$1:$M$1455,4,0)</f>
        <v>103066</v>
      </c>
      <c r="I184" s="0" t="str">
        <f aca="false">VLOOKUP(E184,[1]Liste_taxons_equiv!$A$1:$M$1455,5,0)</f>
        <v>Bathyporeia pelagica</v>
      </c>
      <c r="J184" s="0" t="s">
        <v>19</v>
      </c>
      <c r="K184" s="0" t="str">
        <f aca="false">VLOOKUP(E184,[1]Liste_taxons_equiv!$A$1:$M$1455,7,0)</f>
        <v>1</v>
      </c>
      <c r="L184" s="0" t="str">
        <f aca="false">VLOOKUP(E184,[1]Liste_taxons_equiv!$A$1:$M$1455,8,0)</f>
        <v>0</v>
      </c>
      <c r="M184" s="0" t="str">
        <f aca="false">VLOOKUP(E184,[1]Liste_taxons_equiv!$A$1:$M$1455,9,0)</f>
        <v>0</v>
      </c>
      <c r="N184" s="0" t="str">
        <f aca="false">VLOOKUP(E184,[1]Liste_taxons_equiv!$A$1:$M$1455,10,0)</f>
        <v>0</v>
      </c>
      <c r="O184" s="0" t="str">
        <f aca="false">VLOOKUP(E184,[1]Liste_taxons_equiv!$A$1:$M$1455,11,0)</f>
        <v>Non</v>
      </c>
      <c r="P184" s="0" t="s">
        <v>521</v>
      </c>
      <c r="Q184" s="0" t="n">
        <f aca="false">VLOOKUP(E184,[1]Liste_taxons_equiv!$A$1:$M$1455,13,0)</f>
        <v>23627</v>
      </c>
    </row>
    <row r="185" customFormat="false" ht="15" hidden="true" customHeight="false" outlineLevel="0" collapsed="false">
      <c r="A185" s="0" t="s">
        <v>522</v>
      </c>
      <c r="B185" s="0" t="s">
        <v>523</v>
      </c>
      <c r="C185" s="0" t="n">
        <v>103068</v>
      </c>
      <c r="D185" s="0" t="n">
        <v>5115</v>
      </c>
      <c r="E185" s="0" t="s">
        <v>522</v>
      </c>
      <c r="F185" s="0" t="str">
        <f aca="false">VLOOKUP(E185,[1]Liste_taxons_equiv!$A$1:$M$1455,2,0)</f>
        <v>Exacte</v>
      </c>
      <c r="G185" s="0" t="n">
        <f aca="false">VLOOKUP(E185,[1]Liste_taxons_equiv!$A$1:$M$1455,3,0)</f>
        <v>103068</v>
      </c>
      <c r="H185" s="0" t="n">
        <f aca="false">VLOOKUP(E185,[1]Liste_taxons_equiv!$A$1:$M$1455,4,0)</f>
        <v>103068</v>
      </c>
      <c r="I185" s="0" t="str">
        <f aca="false">VLOOKUP(E185,[1]Liste_taxons_equiv!$A$1:$M$1455,5,0)</f>
        <v>Bathyporeia pilosa</v>
      </c>
      <c r="J185" s="0" t="s">
        <v>19</v>
      </c>
      <c r="K185" s="0" t="str">
        <f aca="false">VLOOKUP(E185,[1]Liste_taxons_equiv!$A$1:$M$1455,7,0)</f>
        <v>1</v>
      </c>
      <c r="L185" s="0" t="str">
        <f aca="false">VLOOKUP(E185,[1]Liste_taxons_equiv!$A$1:$M$1455,8,0)</f>
        <v>0</v>
      </c>
      <c r="M185" s="0" t="str">
        <f aca="false">VLOOKUP(E185,[1]Liste_taxons_equiv!$A$1:$M$1455,9,0)</f>
        <v>0</v>
      </c>
      <c r="N185" s="0" t="str">
        <f aca="false">VLOOKUP(E185,[1]Liste_taxons_equiv!$A$1:$M$1455,10,0)</f>
        <v>0</v>
      </c>
      <c r="O185" s="0" t="str">
        <f aca="false">VLOOKUP(E185,[1]Liste_taxons_equiv!$A$1:$M$1455,11,0)</f>
        <v>Non</v>
      </c>
      <c r="P185" s="0" t="s">
        <v>524</v>
      </c>
      <c r="Q185" s="0" t="n">
        <f aca="false">VLOOKUP(E185,[1]Liste_taxons_equiv!$A$1:$M$1455,13,0)</f>
        <v>24057</v>
      </c>
    </row>
    <row r="186" customFormat="false" ht="15" hidden="true" customHeight="false" outlineLevel="0" collapsed="false">
      <c r="A186" s="0" t="s">
        <v>525</v>
      </c>
      <c r="B186" s="0" t="s">
        <v>510</v>
      </c>
      <c r="C186" s="0" t="n">
        <v>103073</v>
      </c>
      <c r="D186" s="0" t="n">
        <v>5116</v>
      </c>
      <c r="E186" s="0" t="s">
        <v>525</v>
      </c>
      <c r="F186" s="0" t="str">
        <f aca="false">VLOOKUP(E186,[1]Liste_taxons_equiv!$A$1:$M$1455,2,0)</f>
        <v>Exacte</v>
      </c>
      <c r="G186" s="0" t="n">
        <f aca="false">VLOOKUP(E186,[1]Liste_taxons_equiv!$A$1:$M$1455,3,0)</f>
        <v>103073</v>
      </c>
      <c r="H186" s="0" t="n">
        <f aca="false">VLOOKUP(E186,[1]Liste_taxons_equiv!$A$1:$M$1455,4,0)</f>
        <v>103073</v>
      </c>
      <c r="I186" s="0" t="str">
        <f aca="false">VLOOKUP(E186,[1]Liste_taxons_equiv!$A$1:$M$1455,5,0)</f>
        <v>Bathyporeia sarsi</v>
      </c>
      <c r="J186" s="0" t="s">
        <v>19</v>
      </c>
      <c r="K186" s="0" t="str">
        <f aca="false">VLOOKUP(E186,[1]Liste_taxons_equiv!$A$1:$M$1455,7,0)</f>
        <v>1</v>
      </c>
      <c r="L186" s="0" t="str">
        <f aca="false">VLOOKUP(E186,[1]Liste_taxons_equiv!$A$1:$M$1455,8,0)</f>
        <v>0</v>
      </c>
      <c r="M186" s="0" t="str">
        <f aca="false">VLOOKUP(E186,[1]Liste_taxons_equiv!$A$1:$M$1455,9,0)</f>
        <v>0</v>
      </c>
      <c r="N186" s="0" t="str">
        <f aca="false">VLOOKUP(E186,[1]Liste_taxons_equiv!$A$1:$M$1455,10,0)</f>
        <v>0</v>
      </c>
      <c r="O186" s="0" t="str">
        <f aca="false">VLOOKUP(E186,[1]Liste_taxons_equiv!$A$1:$M$1455,11,0)</f>
        <v>Non</v>
      </c>
      <c r="P186" s="0" t="s">
        <v>526</v>
      </c>
      <c r="Q186" s="0" t="n">
        <f aca="false">VLOOKUP(E186,[1]Liste_taxons_equiv!$A$1:$M$1455,13,0)</f>
        <v>23628</v>
      </c>
    </row>
    <row r="187" customFormat="false" ht="15" hidden="true" customHeight="false" outlineLevel="0" collapsed="false">
      <c r="A187" s="0" t="s">
        <v>527</v>
      </c>
      <c r="B187" s="0" t="s">
        <v>38</v>
      </c>
      <c r="C187" s="0" t="n">
        <v>139217</v>
      </c>
      <c r="D187" s="0" t="n">
        <v>5487</v>
      </c>
      <c r="E187" s="0" t="s">
        <v>527</v>
      </c>
      <c r="F187" s="0" t="str">
        <f aca="false">VLOOKUP(E187,[1]Liste_taxons_equiv!$A$1:$M$1455,2,0)</f>
        <v>Exacte</v>
      </c>
      <c r="G187" s="0" t="n">
        <f aca="false">VLOOKUP(E187,[1]Liste_taxons_equiv!$A$1:$M$1455,3,0)</f>
        <v>139217</v>
      </c>
      <c r="H187" s="0" t="n">
        <f aca="false">VLOOKUP(E187,[1]Liste_taxons_equiv!$A$1:$M$1455,4,0)</f>
        <v>139217</v>
      </c>
      <c r="I187" s="0" t="str">
        <f aca="false">VLOOKUP(E187,[1]Liste_taxons_equiv!$A$1:$M$1455,5,0)</f>
        <v>Bela nebula</v>
      </c>
      <c r="J187" s="0" t="s">
        <v>29</v>
      </c>
      <c r="K187" s="0" t="str">
        <f aca="false">VLOOKUP(E187,[1]Liste_taxons_equiv!$A$1:$M$1455,7,0)</f>
        <v>1</v>
      </c>
      <c r="L187" s="0" t="str">
        <f aca="false">VLOOKUP(E187,[1]Liste_taxons_equiv!$A$1:$M$1455,8,0)</f>
        <v>0</v>
      </c>
      <c r="M187" s="0" t="str">
        <f aca="false">VLOOKUP(E187,[1]Liste_taxons_equiv!$A$1:$M$1455,9,0)</f>
        <v>0</v>
      </c>
      <c r="N187" s="0" t="str">
        <f aca="false">VLOOKUP(E187,[1]Liste_taxons_equiv!$A$1:$M$1455,10,0)</f>
        <v>0</v>
      </c>
      <c r="O187" s="0" t="str">
        <f aca="false">VLOOKUP(E187,[1]Liste_taxons_equiv!$A$1:$M$1455,11,0)</f>
        <v>Non</v>
      </c>
      <c r="P187" s="0" t="s">
        <v>528</v>
      </c>
      <c r="Q187" s="0" t="n">
        <f aca="false">VLOOKUP(E187,[1]Liste_taxons_equiv!$A$1:$M$1455,13,0)</f>
        <v>24537</v>
      </c>
    </row>
    <row r="188" customFormat="false" ht="15" hidden="true" customHeight="false" outlineLevel="0" collapsed="false">
      <c r="A188" s="0" t="s">
        <v>529</v>
      </c>
      <c r="B188" s="0" t="s">
        <v>530</v>
      </c>
      <c r="C188" s="0" t="n">
        <v>181084</v>
      </c>
      <c r="D188" s="0" t="n">
        <v>5488</v>
      </c>
      <c r="E188" s="0" t="s">
        <v>529</v>
      </c>
      <c r="F188" s="0" t="str">
        <f aca="false">VLOOKUP(E188,[1]Liste_taxons_equiv!$A$1:$M$1455,2,0)</f>
        <v>Exacte</v>
      </c>
      <c r="G188" s="0" t="n">
        <f aca="false">VLOOKUP(E188,[1]Liste_taxons_equiv!$A$1:$M$1455,3,0)</f>
        <v>181084</v>
      </c>
      <c r="H188" s="0" t="n">
        <f aca="false">VLOOKUP(E188,[1]Liste_taxons_equiv!$A$1:$M$1455,4,0)</f>
        <v>181084</v>
      </c>
      <c r="I188" s="0" t="str">
        <f aca="false">VLOOKUP(E188,[1]Liste_taxons_equiv!$A$1:$M$1455,5,0)</f>
        <v>Bela powisiana</v>
      </c>
      <c r="J188" s="0" t="s">
        <v>29</v>
      </c>
      <c r="K188" s="0" t="str">
        <f aca="false">VLOOKUP(E188,[1]Liste_taxons_equiv!$A$1:$M$1455,7,0)</f>
        <v>1</v>
      </c>
      <c r="L188" s="0" t="str">
        <f aca="false">VLOOKUP(E188,[1]Liste_taxons_equiv!$A$1:$M$1455,8,0)</f>
        <v>0</v>
      </c>
      <c r="M188" s="0" t="str">
        <f aca="false">VLOOKUP(E188,[1]Liste_taxons_equiv!$A$1:$M$1455,9,0)</f>
        <v>0</v>
      </c>
      <c r="N188" s="0" t="str">
        <f aca="false">VLOOKUP(E188,[1]Liste_taxons_equiv!$A$1:$M$1455,10,0)</f>
        <v>0</v>
      </c>
      <c r="O188" s="0" t="str">
        <f aca="false">VLOOKUP(E188,[1]Liste_taxons_equiv!$A$1:$M$1455,11,0)</f>
        <v>Non</v>
      </c>
      <c r="P188" s="0" t="s">
        <v>531</v>
      </c>
      <c r="Q188" s="0" t="n">
        <f aca="false">VLOOKUP(E188,[1]Liste_taxons_equiv!$A$1:$M$1455,13,0)</f>
        <v>23630</v>
      </c>
    </row>
    <row r="189" customFormat="false" ht="15" hidden="true" customHeight="false" outlineLevel="0" collapsed="false">
      <c r="A189" s="0" t="s">
        <v>532</v>
      </c>
      <c r="B189" s="0" t="s">
        <v>38</v>
      </c>
      <c r="C189" s="0" t="n">
        <v>140812</v>
      </c>
      <c r="D189" s="0" t="n">
        <v>5520</v>
      </c>
      <c r="E189" s="0" t="s">
        <v>532</v>
      </c>
      <c r="F189" s="0" t="str">
        <f aca="false">VLOOKUP(E189,[1]Liste_taxons_equiv!$A$1:$M$1455,2,0)</f>
        <v>Exacte</v>
      </c>
      <c r="G189" s="0" t="n">
        <f aca="false">VLOOKUP(E189,[1]Liste_taxons_equiv!$A$1:$M$1455,3,0)</f>
        <v>140812</v>
      </c>
      <c r="H189" s="0" t="n">
        <f aca="false">VLOOKUP(E189,[1]Liste_taxons_equiv!$A$1:$M$1455,4,0)</f>
        <v>140812</v>
      </c>
      <c r="I189" s="0" t="str">
        <f aca="false">VLOOKUP(E189,[1]Liste_taxons_equiv!$A$1:$M$1455,5,0)</f>
        <v>Berthella plumula</v>
      </c>
      <c r="J189" s="0" t="s">
        <v>29</v>
      </c>
      <c r="K189" s="0" t="str">
        <f aca="false">VLOOKUP(E189,[1]Liste_taxons_equiv!$A$1:$M$1455,7,0)</f>
        <v>1</v>
      </c>
      <c r="L189" s="0" t="str">
        <f aca="false">VLOOKUP(E189,[1]Liste_taxons_equiv!$A$1:$M$1455,8,0)</f>
        <v>0</v>
      </c>
      <c r="M189" s="0" t="str">
        <f aca="false">VLOOKUP(E189,[1]Liste_taxons_equiv!$A$1:$M$1455,9,0)</f>
        <v>0</v>
      </c>
      <c r="N189" s="0" t="str">
        <f aca="false">VLOOKUP(E189,[1]Liste_taxons_equiv!$A$1:$M$1455,10,0)</f>
        <v>0</v>
      </c>
      <c r="O189" s="0" t="str">
        <f aca="false">VLOOKUP(E189,[1]Liste_taxons_equiv!$A$1:$M$1455,11,0)</f>
        <v>Non</v>
      </c>
      <c r="P189" s="0" t="s">
        <v>533</v>
      </c>
      <c r="Q189" s="0" t="n">
        <f aca="false">VLOOKUP(E189,[1]Liste_taxons_equiv!$A$1:$M$1455,13,0)</f>
        <v>29433</v>
      </c>
    </row>
    <row r="190" customFormat="false" ht="15" hidden="true" customHeight="false" outlineLevel="0" collapsed="false">
      <c r="A190" s="0" t="s">
        <v>534</v>
      </c>
      <c r="B190" s="0" t="s">
        <v>119</v>
      </c>
      <c r="C190" s="0" t="n">
        <v>139054</v>
      </c>
      <c r="D190" s="0" t="n">
        <v>5427</v>
      </c>
      <c r="E190" s="0" t="s">
        <v>534</v>
      </c>
      <c r="F190" s="0" t="str">
        <f aca="false">VLOOKUP(E190,[1]Liste_taxons_equiv!$A$1:$M$1455,2,0)</f>
        <v>Exacte</v>
      </c>
      <c r="G190" s="0" t="n">
        <f aca="false">VLOOKUP(E190,[1]Liste_taxons_equiv!$A$1:$M$1455,3,0)</f>
        <v>139054</v>
      </c>
      <c r="H190" s="0" t="n">
        <f aca="false">VLOOKUP(E190,[1]Liste_taxons_equiv!$A$1:$M$1455,4,0)</f>
        <v>139054</v>
      </c>
      <c r="I190" s="0" t="str">
        <f aca="false">VLOOKUP(E190,[1]Liste_taxons_equiv!$A$1:$M$1455,5,0)</f>
        <v>Bittium reticulatum</v>
      </c>
      <c r="J190" s="0" t="s">
        <v>29</v>
      </c>
      <c r="K190" s="0" t="str">
        <f aca="false">VLOOKUP(E190,[1]Liste_taxons_equiv!$A$1:$M$1455,7,0)</f>
        <v>1</v>
      </c>
      <c r="L190" s="0" t="str">
        <f aca="false">VLOOKUP(E190,[1]Liste_taxons_equiv!$A$1:$M$1455,8,0)</f>
        <v>0</v>
      </c>
      <c r="M190" s="0" t="str">
        <f aca="false">VLOOKUP(E190,[1]Liste_taxons_equiv!$A$1:$M$1455,9,0)</f>
        <v>0</v>
      </c>
      <c r="N190" s="0" t="str">
        <f aca="false">VLOOKUP(E190,[1]Liste_taxons_equiv!$A$1:$M$1455,10,0)</f>
        <v>0</v>
      </c>
      <c r="O190" s="0" t="str">
        <f aca="false">VLOOKUP(E190,[1]Liste_taxons_equiv!$A$1:$M$1455,11,0)</f>
        <v>Non</v>
      </c>
      <c r="P190" s="0" t="s">
        <v>535</v>
      </c>
      <c r="Q190" s="0" t="n">
        <f aca="false">VLOOKUP(E190,[1]Liste_taxons_equiv!$A$1:$M$1455,13,0)</f>
        <v>24059</v>
      </c>
    </row>
    <row r="191" customFormat="false" ht="15" hidden="true" customHeight="false" outlineLevel="0" collapsed="false">
      <c r="A191" s="0" t="s">
        <v>536</v>
      </c>
      <c r="C191" s="0" t="n">
        <v>105</v>
      </c>
      <c r="D191" s="0" t="n">
        <v>5391</v>
      </c>
      <c r="E191" s="0" t="s">
        <v>537</v>
      </c>
      <c r="F191" s="0" t="str">
        <f aca="false">VLOOKUP(E191,[1]Liste_taxons_equiv!$A$1:$M$1455,2,0)</f>
        <v>Exacte</v>
      </c>
      <c r="G191" s="0" t="n">
        <f aca="false">VLOOKUP(E191,[1]Liste_taxons_equiv!$A$1:$M$1455,3,0)</f>
        <v>105</v>
      </c>
      <c r="H191" s="0" t="n">
        <f aca="false">VLOOKUP(E191,[1]Liste_taxons_equiv!$A$1:$M$1455,4,0)</f>
        <v>105</v>
      </c>
      <c r="I191" s="0" t="str">
        <f aca="false">VLOOKUP(E191,[1]Liste_taxons_equiv!$A$1:$M$1455,5,0)</f>
        <v>Bivalvia</v>
      </c>
      <c r="J191" s="0" t="s">
        <v>19</v>
      </c>
      <c r="K191" s="0" t="str">
        <f aca="false">VLOOKUP(E191,[1]Liste_taxons_equiv!$A$1:$M$1455,7,0)</f>
        <v>1</v>
      </c>
      <c r="L191" s="0" t="str">
        <f aca="false">VLOOKUP(E191,[1]Liste_taxons_equiv!$A$1:$M$1455,8,0)</f>
        <v>0</v>
      </c>
      <c r="M191" s="0" t="str">
        <f aca="false">VLOOKUP(E191,[1]Liste_taxons_equiv!$A$1:$M$1455,9,0)</f>
        <v>0</v>
      </c>
      <c r="N191" s="0" t="str">
        <f aca="false">VLOOKUP(E191,[1]Liste_taxons_equiv!$A$1:$M$1455,10,0)</f>
        <v>0</v>
      </c>
      <c r="O191" s="0" t="str">
        <f aca="false">VLOOKUP(E191,[1]Liste_taxons_equiv!$A$1:$M$1455,11,0)</f>
        <v>Non</v>
      </c>
      <c r="P191" s="0" t="s">
        <v>538</v>
      </c>
      <c r="Q191" s="0" t="n">
        <f aca="false">VLOOKUP(E191,[1]Liste_taxons_equiv!$A$1:$M$1455,13,0)</f>
        <v>5125</v>
      </c>
    </row>
    <row r="192" customFormat="false" ht="15" hidden="true" customHeight="false" outlineLevel="0" collapsed="false">
      <c r="A192" s="0" t="s">
        <v>539</v>
      </c>
      <c r="B192" s="0" t="s">
        <v>540</v>
      </c>
      <c r="C192" s="0" t="n">
        <v>110440</v>
      </c>
      <c r="D192" s="0" t="n">
        <v>5272</v>
      </c>
      <c r="E192" s="0" t="s">
        <v>539</v>
      </c>
      <c r="F192" s="0" t="str">
        <f aca="false">VLOOKUP(E192,[1]Liste_taxons_equiv!$A$1:$M$1455,2,0)</f>
        <v>Exacte</v>
      </c>
      <c r="G192" s="0" t="n">
        <f aca="false">VLOOKUP(E192,[1]Liste_taxons_equiv!$A$1:$M$1455,3,0)</f>
        <v>110440</v>
      </c>
      <c r="H192" s="0" t="n">
        <f aca="false">VLOOKUP(E192,[1]Liste_taxons_equiv!$A$1:$M$1455,4,0)</f>
        <v>110440</v>
      </c>
      <c r="I192" s="0" t="str">
        <f aca="false">VLOOKUP(E192,[1]Liste_taxons_equiv!$A$1:$M$1455,5,0)</f>
        <v>Bodotria arenosa</v>
      </c>
      <c r="J192" s="0" t="s">
        <v>19</v>
      </c>
      <c r="K192" s="0" t="str">
        <f aca="false">VLOOKUP(E192,[1]Liste_taxons_equiv!$A$1:$M$1455,7,0)</f>
        <v>1</v>
      </c>
      <c r="L192" s="0" t="str">
        <f aca="false">VLOOKUP(E192,[1]Liste_taxons_equiv!$A$1:$M$1455,8,0)</f>
        <v>0</v>
      </c>
      <c r="M192" s="0" t="str">
        <f aca="false">VLOOKUP(E192,[1]Liste_taxons_equiv!$A$1:$M$1455,9,0)</f>
        <v>0</v>
      </c>
      <c r="N192" s="0" t="str">
        <f aca="false">VLOOKUP(E192,[1]Liste_taxons_equiv!$A$1:$M$1455,10,0)</f>
        <v>0</v>
      </c>
      <c r="O192" s="0" t="str">
        <f aca="false">VLOOKUP(E192,[1]Liste_taxons_equiv!$A$1:$M$1455,11,0)</f>
        <v>Non</v>
      </c>
      <c r="P192" s="0" t="s">
        <v>541</v>
      </c>
      <c r="Q192" s="0" t="n">
        <f aca="false">VLOOKUP(E192,[1]Liste_taxons_equiv!$A$1:$M$1455,13,0)</f>
        <v>30201</v>
      </c>
    </row>
    <row r="193" customFormat="false" ht="15" hidden="true" customHeight="false" outlineLevel="0" collapsed="false">
      <c r="A193" s="0" t="s">
        <v>542</v>
      </c>
      <c r="B193" s="0" t="s">
        <v>543</v>
      </c>
      <c r="C193" s="0" t="n">
        <v>110444</v>
      </c>
      <c r="D193" s="0" t="n">
        <v>5273</v>
      </c>
      <c r="E193" s="0" t="s">
        <v>542</v>
      </c>
      <c r="F193" s="0" t="str">
        <f aca="false">VLOOKUP(E193,[1]Liste_taxons_equiv!$A$1:$M$1455,2,0)</f>
        <v>Exacte</v>
      </c>
      <c r="G193" s="0" t="n">
        <f aca="false">VLOOKUP(E193,[1]Liste_taxons_equiv!$A$1:$M$1455,3,0)</f>
        <v>110444</v>
      </c>
      <c r="H193" s="0" t="n">
        <f aca="false">VLOOKUP(E193,[1]Liste_taxons_equiv!$A$1:$M$1455,4,0)</f>
        <v>110444</v>
      </c>
      <c r="I193" s="0" t="str">
        <f aca="false">VLOOKUP(E193,[1]Liste_taxons_equiv!$A$1:$M$1455,5,0)</f>
        <v>Bodotria pulchella</v>
      </c>
      <c r="J193" s="0" t="s">
        <v>19</v>
      </c>
      <c r="K193" s="0" t="str">
        <f aca="false">VLOOKUP(E193,[1]Liste_taxons_equiv!$A$1:$M$1455,7,0)</f>
        <v>1</v>
      </c>
      <c r="L193" s="0" t="str">
        <f aca="false">VLOOKUP(E193,[1]Liste_taxons_equiv!$A$1:$M$1455,8,0)</f>
        <v>0</v>
      </c>
      <c r="M193" s="0" t="str">
        <f aca="false">VLOOKUP(E193,[1]Liste_taxons_equiv!$A$1:$M$1455,9,0)</f>
        <v>0</v>
      </c>
      <c r="N193" s="0" t="str">
        <f aca="false">VLOOKUP(E193,[1]Liste_taxons_equiv!$A$1:$M$1455,10,0)</f>
        <v>0</v>
      </c>
      <c r="O193" s="0" t="str">
        <f aca="false">VLOOKUP(E193,[1]Liste_taxons_equiv!$A$1:$M$1455,11,0)</f>
        <v>Non</v>
      </c>
      <c r="P193" s="0" t="s">
        <v>544</v>
      </c>
      <c r="Q193" s="0" t="n">
        <f aca="false">VLOOKUP(E193,[1]Liste_taxons_equiv!$A$1:$M$1455,13,0)</f>
        <v>25450</v>
      </c>
    </row>
    <row r="194" customFormat="false" ht="15" hidden="true" customHeight="false" outlineLevel="0" collapsed="false">
      <c r="A194" s="0" t="s">
        <v>545</v>
      </c>
      <c r="B194" s="0" t="s">
        <v>81</v>
      </c>
      <c r="C194" s="0" t="n">
        <v>110445</v>
      </c>
      <c r="D194" s="0" t="n">
        <v>5274</v>
      </c>
      <c r="E194" s="0" t="s">
        <v>545</v>
      </c>
      <c r="F194" s="0" t="str">
        <f aca="false">VLOOKUP(E194,[1]Liste_taxons_equiv!$A$1:$M$1455,2,0)</f>
        <v>Exacte</v>
      </c>
      <c r="G194" s="0" t="n">
        <f aca="false">VLOOKUP(E194,[1]Liste_taxons_equiv!$A$1:$M$1455,3,0)</f>
        <v>110445</v>
      </c>
      <c r="H194" s="0" t="n">
        <f aca="false">VLOOKUP(E194,[1]Liste_taxons_equiv!$A$1:$M$1455,4,0)</f>
        <v>110445</v>
      </c>
      <c r="I194" s="0" t="str">
        <f aca="false">VLOOKUP(E194,[1]Liste_taxons_equiv!$A$1:$M$1455,5,0)</f>
        <v>Bodotria scorpioides</v>
      </c>
      <c r="J194" s="0" t="s">
        <v>19</v>
      </c>
      <c r="K194" s="0" t="str">
        <f aca="false">VLOOKUP(E194,[1]Liste_taxons_equiv!$A$1:$M$1455,7,0)</f>
        <v>1</v>
      </c>
      <c r="L194" s="0" t="str">
        <f aca="false">VLOOKUP(E194,[1]Liste_taxons_equiv!$A$1:$M$1455,8,0)</f>
        <v>0</v>
      </c>
      <c r="M194" s="0" t="str">
        <f aca="false">VLOOKUP(E194,[1]Liste_taxons_equiv!$A$1:$M$1455,9,0)</f>
        <v>0</v>
      </c>
      <c r="N194" s="0" t="str">
        <f aca="false">VLOOKUP(E194,[1]Liste_taxons_equiv!$A$1:$M$1455,10,0)</f>
        <v>0</v>
      </c>
      <c r="O194" s="0" t="str">
        <f aca="false">VLOOKUP(E194,[1]Liste_taxons_equiv!$A$1:$M$1455,11,0)</f>
        <v>Non</v>
      </c>
      <c r="P194" s="0" t="s">
        <v>546</v>
      </c>
      <c r="Q194" s="0" t="n">
        <f aca="false">VLOOKUP(E194,[1]Liste_taxons_equiv!$A$1:$M$1455,13,0)</f>
        <v>24540</v>
      </c>
    </row>
    <row r="195" customFormat="false" ht="15" hidden="true" customHeight="false" outlineLevel="0" collapsed="false">
      <c r="A195" s="0" t="s">
        <v>547</v>
      </c>
      <c r="B195" s="0" t="s">
        <v>41</v>
      </c>
      <c r="C195" s="0" t="n">
        <v>849065</v>
      </c>
      <c r="D195" s="0" t="n">
        <v>5623</v>
      </c>
      <c r="E195" s="0" t="s">
        <v>547</v>
      </c>
      <c r="F195" s="0" t="str">
        <f aca="false">VLOOKUP(E195,[1]Liste_taxons_equiv!$A$1:$M$1455,2,0)</f>
        <v>Exacte</v>
      </c>
      <c r="G195" s="0" t="n">
        <f aca="false">VLOOKUP(E195,[1]Liste_taxons_equiv!$A$1:$M$1455,3,0)</f>
        <v>849065</v>
      </c>
      <c r="H195" s="0" t="n">
        <f aca="false">VLOOKUP(E195,[1]Liste_taxons_equiv!$A$1:$M$1455,4,0)</f>
        <v>849065</v>
      </c>
      <c r="I195" s="0" t="str">
        <f aca="false">VLOOKUP(E195,[1]Liste_taxons_equiv!$A$1:$M$1455,5,0)</f>
        <v>Bosemprella incarnata</v>
      </c>
      <c r="J195" s="0" t="s">
        <v>548</v>
      </c>
      <c r="K195" s="0" t="str">
        <f aca="false">VLOOKUP(E195,[1]Liste_taxons_equiv!$A$1:$M$1455,7,0)</f>
        <v>1</v>
      </c>
      <c r="L195" s="0" t="str">
        <f aca="false">VLOOKUP(E195,[1]Liste_taxons_equiv!$A$1:$M$1455,8,0)</f>
        <v>0</v>
      </c>
      <c r="M195" s="0" t="str">
        <f aca="false">VLOOKUP(E195,[1]Liste_taxons_equiv!$A$1:$M$1455,9,0)</f>
        <v>0</v>
      </c>
      <c r="N195" s="0" t="str">
        <f aca="false">VLOOKUP(E195,[1]Liste_taxons_equiv!$A$1:$M$1455,10,0)</f>
        <v>0</v>
      </c>
      <c r="O195" s="0" t="str">
        <f aca="false">VLOOKUP(E195,[1]Liste_taxons_equiv!$A$1:$M$1455,11,0)</f>
        <v>Non</v>
      </c>
      <c r="P195" s="0" t="s">
        <v>549</v>
      </c>
      <c r="Q195" s="0" t="n">
        <f aca="false">VLOOKUP(E195,[1]Liste_taxons_equiv!$A$1:$M$1455,13,0)</f>
        <v>42388</v>
      </c>
    </row>
    <row r="196" customFormat="false" ht="15" hidden="true" customHeight="false" outlineLevel="0" collapsed="false">
      <c r="A196" s="0" t="s">
        <v>550</v>
      </c>
      <c r="C196" s="0" t="n">
        <v>103529</v>
      </c>
      <c r="D196" s="0" t="n">
        <v>5753</v>
      </c>
      <c r="E196" s="0" t="s">
        <v>551</v>
      </c>
      <c r="F196" s="0" t="str">
        <f aca="false">VLOOKUP(E196,[1]Liste_taxons_equiv!$A$1:$M$1455,2,0)</f>
        <v>Exacte</v>
      </c>
      <c r="G196" s="0" t="n">
        <f aca="false">VLOOKUP(E196,[1]Liste_taxons_equiv!$A$1:$M$1455,3,0)</f>
        <v>103529</v>
      </c>
      <c r="H196" s="0" t="n">
        <f aca="false">VLOOKUP(E196,[1]Liste_taxons_equiv!$A$1:$M$1455,4,0)</f>
        <v>103529</v>
      </c>
      <c r="I196" s="0" t="str">
        <f aca="false">VLOOKUP(E196,[1]Liste_taxons_equiv!$A$1:$M$1455,5,0)</f>
        <v>Botryllus</v>
      </c>
      <c r="J196" s="0" t="s">
        <v>19</v>
      </c>
      <c r="K196" s="0" t="str">
        <f aca="false">VLOOKUP(E196,[1]Liste_taxons_equiv!$A$1:$M$1455,7,0)</f>
        <v>1</v>
      </c>
      <c r="L196" s="0" t="str">
        <f aca="false">VLOOKUP(E196,[1]Liste_taxons_equiv!$A$1:$M$1455,8,0)</f>
        <v>0</v>
      </c>
      <c r="M196" s="0" t="str">
        <f aca="false">VLOOKUP(E196,[1]Liste_taxons_equiv!$A$1:$M$1455,9,0)</f>
        <v>0</v>
      </c>
      <c r="N196" s="0" t="str">
        <f aca="false">VLOOKUP(E196,[1]Liste_taxons_equiv!$A$1:$M$1455,10,0)</f>
        <v>0</v>
      </c>
      <c r="O196" s="0" t="str">
        <f aca="false">VLOOKUP(E196,[1]Liste_taxons_equiv!$A$1:$M$1455,11,0)</f>
        <v>Non</v>
      </c>
      <c r="P196" s="0" t="s">
        <v>552</v>
      </c>
      <c r="Q196" s="0" t="n">
        <f aca="false">VLOOKUP(E196,[1]Liste_taxons_equiv!$A$1:$M$1455,13,0)</f>
        <v>4141</v>
      </c>
    </row>
    <row r="197" s="2" customFormat="true" ht="15" hidden="false" customHeight="false" outlineLevel="0" collapsed="false">
      <c r="A197" s="2" t="s">
        <v>553</v>
      </c>
      <c r="C197" s="2" t="n">
        <v>111023</v>
      </c>
      <c r="D197" s="2" t="n">
        <v>5679</v>
      </c>
      <c r="E197" s="2" t="s">
        <v>554</v>
      </c>
      <c r="F197" s="2" t="str">
        <f aca="false">VLOOKUP(E197,[1]Liste_taxons_equiv!$A$1:$M$1455,2,0)</f>
        <v>Non trouvé</v>
      </c>
      <c r="I197" s="2" t="str">
        <f aca="false">VLOOKUP(E197,[1]Liste_taxons_equiv!$A$1:$M$1455,5,0)</f>
        <v/>
      </c>
      <c r="J197" s="3" t="s">
        <v>57</v>
      </c>
      <c r="K197" s="2" t="str">
        <f aca="false">VLOOKUP(E197,[1]Liste_taxons_equiv!$A$1:$M$1455,7,0)</f>
        <v/>
      </c>
      <c r="L197" s="2" t="str">
        <f aca="false">VLOOKUP(E197,[1]Liste_taxons_equiv!$A$1:$M$1455,8,0)</f>
        <v/>
      </c>
      <c r="M197" s="2" t="str">
        <f aca="false">VLOOKUP(E197,[1]Liste_taxons_equiv!$A$1:$M$1455,9,0)</f>
        <v/>
      </c>
      <c r="N197" s="2" t="str">
        <f aca="false">VLOOKUP(E197,[1]Liste_taxons_equiv!$A$1:$M$1455,10,0)</f>
        <v/>
      </c>
      <c r="O197" s="2" t="str">
        <f aca="false">VLOOKUP(E197,[1]Liste_taxons_equiv!$A$1:$M$1455,11,0)</f>
        <v/>
      </c>
      <c r="P197" s="3" t="n">
        <v>111022</v>
      </c>
    </row>
    <row r="198" customFormat="false" ht="15" hidden="true" customHeight="false" outlineLevel="0" collapsed="false">
      <c r="A198" s="0" t="s">
        <v>555</v>
      </c>
      <c r="B198" s="0" t="s">
        <v>556</v>
      </c>
      <c r="C198" s="0" t="n">
        <v>491650</v>
      </c>
      <c r="D198" s="0" t="n">
        <v>5501</v>
      </c>
      <c r="E198" s="0" t="s">
        <v>555</v>
      </c>
      <c r="F198" s="0" t="str">
        <f aca="false">VLOOKUP(E198,[1]Liste_taxons_equiv!$A$1:$M$1455,2,0)</f>
        <v>Exacte</v>
      </c>
      <c r="G198" s="0" t="n">
        <f aca="false">VLOOKUP(E198,[1]Liste_taxons_equiv!$A$1:$M$1455,3,0)</f>
        <v>491650</v>
      </c>
      <c r="H198" s="0" t="n">
        <f aca="false">VLOOKUP(E198,[1]Liste_taxons_equiv!$A$1:$M$1455,4,0)</f>
        <v>491650</v>
      </c>
      <c r="I198" s="0" t="str">
        <f aca="false">VLOOKUP(E198,[1]Liste_taxons_equiv!$A$1:$M$1455,5,0)</f>
        <v>Brachystomia eulimoides</v>
      </c>
      <c r="J198" s="0" t="s">
        <v>29</v>
      </c>
      <c r="K198" s="0" t="str">
        <f aca="false">VLOOKUP(E198,[1]Liste_taxons_equiv!$A$1:$M$1455,7,0)</f>
        <v>1</v>
      </c>
      <c r="L198" s="0" t="str">
        <f aca="false">VLOOKUP(E198,[1]Liste_taxons_equiv!$A$1:$M$1455,8,0)</f>
        <v>0</v>
      </c>
      <c r="M198" s="0" t="str">
        <f aca="false">VLOOKUP(E198,[1]Liste_taxons_equiv!$A$1:$M$1455,9,0)</f>
        <v>0</v>
      </c>
      <c r="N198" s="0" t="str">
        <f aca="false">VLOOKUP(E198,[1]Liste_taxons_equiv!$A$1:$M$1455,10,0)</f>
        <v>0</v>
      </c>
      <c r="O198" s="0" t="str">
        <f aca="false">VLOOKUP(E198,[1]Liste_taxons_equiv!$A$1:$M$1455,11,0)</f>
        <v>Non</v>
      </c>
      <c r="P198" s="0" t="s">
        <v>557</v>
      </c>
      <c r="Q198" s="0" t="n">
        <f aca="false">VLOOKUP(E198,[1]Liste_taxons_equiv!$A$1:$M$1455,13,0)</f>
        <v>40576</v>
      </c>
    </row>
    <row r="199" customFormat="false" ht="15" hidden="true" customHeight="false" outlineLevel="0" collapsed="false">
      <c r="A199" s="0" t="s">
        <v>558</v>
      </c>
      <c r="B199" s="0" t="s">
        <v>559</v>
      </c>
      <c r="C199" s="0" t="n">
        <v>130878</v>
      </c>
      <c r="D199" s="0" t="n">
        <v>4937</v>
      </c>
      <c r="E199" s="0" t="s">
        <v>558</v>
      </c>
      <c r="F199" s="0" t="str">
        <f aca="false">VLOOKUP(E199,[1]Liste_taxons_equiv!$A$1:$M$1455,2,0)</f>
        <v>Exacte</v>
      </c>
      <c r="G199" s="0" t="n">
        <f aca="false">VLOOKUP(E199,[1]Liste_taxons_equiv!$A$1:$M$1455,3,0)</f>
        <v>130878</v>
      </c>
      <c r="H199" s="0" t="n">
        <f aca="false">VLOOKUP(E199,[1]Liste_taxons_equiv!$A$1:$M$1455,4,0)</f>
        <v>130878</v>
      </c>
      <c r="I199" s="0" t="str">
        <f aca="false">VLOOKUP(E199,[1]Liste_taxons_equiv!$A$1:$M$1455,5,0)</f>
        <v>Branchiomma bombyx</v>
      </c>
      <c r="J199" s="0" t="s">
        <v>29</v>
      </c>
      <c r="K199" s="0" t="str">
        <f aca="false">VLOOKUP(E199,[1]Liste_taxons_equiv!$A$1:$M$1455,7,0)</f>
        <v>1</v>
      </c>
      <c r="L199" s="0" t="str">
        <f aca="false">VLOOKUP(E199,[1]Liste_taxons_equiv!$A$1:$M$1455,8,0)</f>
        <v>0</v>
      </c>
      <c r="M199" s="0" t="str">
        <f aca="false">VLOOKUP(E199,[1]Liste_taxons_equiv!$A$1:$M$1455,9,0)</f>
        <v>0</v>
      </c>
      <c r="N199" s="0" t="str">
        <f aca="false">VLOOKUP(E199,[1]Liste_taxons_equiv!$A$1:$M$1455,10,0)</f>
        <v>0</v>
      </c>
      <c r="O199" s="0" t="str">
        <f aca="false">VLOOKUP(E199,[1]Liste_taxons_equiv!$A$1:$M$1455,11,0)</f>
        <v>Non</v>
      </c>
      <c r="P199" s="0" t="s">
        <v>560</v>
      </c>
      <c r="Q199" s="0" t="n">
        <f aca="false">VLOOKUP(E199,[1]Liste_taxons_equiv!$A$1:$M$1455,13,0)</f>
        <v>23638</v>
      </c>
    </row>
    <row r="200" customFormat="false" ht="15" hidden="true" customHeight="false" outlineLevel="0" collapsed="false">
      <c r="A200" s="0" t="s">
        <v>561</v>
      </c>
      <c r="B200" s="0" t="s">
        <v>202</v>
      </c>
      <c r="C200" s="0" t="n">
        <v>130882</v>
      </c>
      <c r="D200" s="0" t="n">
        <v>4936</v>
      </c>
      <c r="E200" s="0" t="s">
        <v>561</v>
      </c>
      <c r="F200" s="0" t="str">
        <f aca="false">VLOOKUP(E200,[1]Liste_taxons_equiv!$A$1:$M$1455,2,0)</f>
        <v>Exacte</v>
      </c>
      <c r="G200" s="0" t="n">
        <f aca="false">VLOOKUP(E200,[1]Liste_taxons_equiv!$A$1:$M$1455,3,0)</f>
        <v>130882</v>
      </c>
      <c r="H200" s="0" t="n">
        <f aca="false">VLOOKUP(E200,[1]Liste_taxons_equiv!$A$1:$M$1455,4,0)</f>
        <v>130882</v>
      </c>
      <c r="I200" s="0" t="str">
        <f aca="false">VLOOKUP(E200,[1]Liste_taxons_equiv!$A$1:$M$1455,5,0)</f>
        <v>Branchiomma lucullanum</v>
      </c>
      <c r="J200" s="0" t="s">
        <v>29</v>
      </c>
      <c r="K200" s="0" t="str">
        <f aca="false">VLOOKUP(E200,[1]Liste_taxons_equiv!$A$1:$M$1455,7,0)</f>
        <v>1</v>
      </c>
      <c r="L200" s="0" t="str">
        <f aca="false">VLOOKUP(E200,[1]Liste_taxons_equiv!$A$1:$M$1455,8,0)</f>
        <v>0</v>
      </c>
      <c r="M200" s="0" t="str">
        <f aca="false">VLOOKUP(E200,[1]Liste_taxons_equiv!$A$1:$M$1455,9,0)</f>
        <v>0</v>
      </c>
      <c r="N200" s="0" t="str">
        <f aca="false">VLOOKUP(E200,[1]Liste_taxons_equiv!$A$1:$M$1455,10,0)</f>
        <v>0</v>
      </c>
      <c r="O200" s="0" t="str">
        <f aca="false">VLOOKUP(E200,[1]Liste_taxons_equiv!$A$1:$M$1455,11,0)</f>
        <v>Non</v>
      </c>
      <c r="P200" s="0" t="s">
        <v>562</v>
      </c>
      <c r="Q200" s="0" t="n">
        <f aca="false">VLOOKUP(E200,[1]Liste_taxons_equiv!$A$1:$M$1455,13,0)</f>
        <v>26404</v>
      </c>
    </row>
    <row r="201" customFormat="false" ht="15" hidden="true" customHeight="false" outlineLevel="0" collapsed="false">
      <c r="A201" s="0" t="s">
        <v>563</v>
      </c>
      <c r="B201" s="0" t="s">
        <v>564</v>
      </c>
      <c r="C201" s="0" t="n">
        <v>104906</v>
      </c>
      <c r="D201" s="0" t="n">
        <v>5758</v>
      </c>
      <c r="E201" s="0" t="s">
        <v>563</v>
      </c>
      <c r="F201" s="0" t="str">
        <f aca="false">VLOOKUP(E201,[1]Liste_taxons_equiv!$A$1:$M$1455,2,0)</f>
        <v>Exacte</v>
      </c>
      <c r="G201" s="0" t="n">
        <f aca="false">VLOOKUP(E201,[1]Liste_taxons_equiv!$A$1:$M$1455,3,0)</f>
        <v>104906</v>
      </c>
      <c r="H201" s="0" t="n">
        <f aca="false">VLOOKUP(E201,[1]Liste_taxons_equiv!$A$1:$M$1455,4,0)</f>
        <v>104906</v>
      </c>
      <c r="I201" s="0" t="str">
        <f aca="false">VLOOKUP(E201,[1]Liste_taxons_equiv!$A$1:$M$1455,5,0)</f>
        <v>Branchiostoma lanceolatum</v>
      </c>
      <c r="J201" s="0" t="s">
        <v>19</v>
      </c>
      <c r="K201" s="0" t="str">
        <f aca="false">VLOOKUP(E201,[1]Liste_taxons_equiv!$A$1:$M$1455,7,0)</f>
        <v>1</v>
      </c>
      <c r="L201" s="0" t="str">
        <f aca="false">VLOOKUP(E201,[1]Liste_taxons_equiv!$A$1:$M$1455,8,0)</f>
        <v>0</v>
      </c>
      <c r="M201" s="0" t="str">
        <f aca="false">VLOOKUP(E201,[1]Liste_taxons_equiv!$A$1:$M$1455,9,0)</f>
        <v>0</v>
      </c>
      <c r="N201" s="0" t="str">
        <f aca="false">VLOOKUP(E201,[1]Liste_taxons_equiv!$A$1:$M$1455,10,0)</f>
        <v>0</v>
      </c>
      <c r="O201" s="0" t="str">
        <f aca="false">VLOOKUP(E201,[1]Liste_taxons_equiv!$A$1:$M$1455,11,0)</f>
        <v>Non</v>
      </c>
      <c r="P201" s="0" t="s">
        <v>565</v>
      </c>
      <c r="Q201" s="0" t="n">
        <f aca="false">VLOOKUP(E201,[1]Liste_taxons_equiv!$A$1:$M$1455,13,0)</f>
        <v>25069</v>
      </c>
    </row>
    <row r="202" s="2" customFormat="true" ht="15" hidden="false" customHeight="false" outlineLevel="0" collapsed="false">
      <c r="A202" s="2" t="s">
        <v>566</v>
      </c>
      <c r="B202" s="2" t="s">
        <v>567</v>
      </c>
      <c r="C202" s="2" t="n">
        <v>146738</v>
      </c>
      <c r="D202" s="2" t="n">
        <v>4650</v>
      </c>
      <c r="E202" s="2" t="s">
        <v>566</v>
      </c>
      <c r="F202" s="2" t="str">
        <f aca="false">VLOOKUP(E202,[1]Liste_taxons_equiv!$A$1:$M$1455,2,0)</f>
        <v>Non trouvé</v>
      </c>
      <c r="I202" s="2" t="str">
        <f aca="false">VLOOKUP(E202,[1]Liste_taxons_equiv!$A$1:$M$1455,5,0)</f>
        <v/>
      </c>
      <c r="J202" s="3" t="s">
        <v>57</v>
      </c>
      <c r="K202" s="2" t="str">
        <f aca="false">VLOOKUP(E202,[1]Liste_taxons_equiv!$A$1:$M$1455,7,0)</f>
        <v/>
      </c>
      <c r="L202" s="2" t="str">
        <f aca="false">VLOOKUP(E202,[1]Liste_taxons_equiv!$A$1:$M$1455,8,0)</f>
        <v/>
      </c>
      <c r="M202" s="2" t="str">
        <f aca="false">VLOOKUP(E202,[1]Liste_taxons_equiv!$A$1:$M$1455,9,0)</f>
        <v/>
      </c>
      <c r="N202" s="2" t="str">
        <f aca="false">VLOOKUP(E202,[1]Liste_taxons_equiv!$A$1:$M$1455,10,0)</f>
        <v/>
      </c>
      <c r="O202" s="2" t="str">
        <f aca="false">VLOOKUP(E202,[1]Liste_taxons_equiv!$A$1:$M$1455,11,0)</f>
        <v/>
      </c>
      <c r="P202" s="3" t="n">
        <v>146738</v>
      </c>
    </row>
    <row r="203" customFormat="false" ht="15" hidden="true" customHeight="false" outlineLevel="0" collapsed="false">
      <c r="A203" s="0" t="s">
        <v>568</v>
      </c>
      <c r="B203" s="0" t="s">
        <v>569</v>
      </c>
      <c r="C203" s="0" t="n">
        <v>132521</v>
      </c>
      <c r="D203" s="0" t="n">
        <v>4394</v>
      </c>
      <c r="E203" s="0" t="s">
        <v>568</v>
      </c>
      <c r="F203" s="0" t="str">
        <f aca="false">VLOOKUP(E203,[1]Liste_taxons_equiv!$A$1:$M$1455,2,0)</f>
        <v>Exacte</v>
      </c>
      <c r="G203" s="0" t="n">
        <f aca="false">VLOOKUP(E203,[1]Liste_taxons_equiv!$A$1:$M$1455,3,0)</f>
        <v>132521</v>
      </c>
      <c r="H203" s="0" t="n">
        <f aca="false">VLOOKUP(E203,[1]Liste_taxons_equiv!$A$1:$M$1455,4,0)</f>
        <v>132521</v>
      </c>
      <c r="I203" s="0" t="str">
        <f aca="false">VLOOKUP(E203,[1]Liste_taxons_equiv!$A$1:$M$1455,5,0)</f>
        <v>Bubaris vermiculata</v>
      </c>
      <c r="J203" s="0" t="s">
        <v>29</v>
      </c>
      <c r="K203" s="0" t="str">
        <f aca="false">VLOOKUP(E203,[1]Liste_taxons_equiv!$A$1:$M$1455,7,0)</f>
        <v>1</v>
      </c>
      <c r="L203" s="0" t="str">
        <f aca="false">VLOOKUP(E203,[1]Liste_taxons_equiv!$A$1:$M$1455,8,0)</f>
        <v>0</v>
      </c>
      <c r="M203" s="0" t="str">
        <f aca="false">VLOOKUP(E203,[1]Liste_taxons_equiv!$A$1:$M$1455,9,0)</f>
        <v>0</v>
      </c>
      <c r="N203" s="0" t="str">
        <f aca="false">VLOOKUP(E203,[1]Liste_taxons_equiv!$A$1:$M$1455,10,0)</f>
        <v>0</v>
      </c>
      <c r="O203" s="0" t="str">
        <f aca="false">VLOOKUP(E203,[1]Liste_taxons_equiv!$A$1:$M$1455,11,0)</f>
        <v>Non</v>
      </c>
      <c r="P203" s="0" t="s">
        <v>570</v>
      </c>
      <c r="Q203" s="0" t="n">
        <f aca="false">VLOOKUP(E203,[1]Liste_taxons_equiv!$A$1:$M$1455,13,0)</f>
        <v>29629</v>
      </c>
    </row>
    <row r="204" customFormat="false" ht="15" hidden="true" customHeight="false" outlineLevel="0" collapsed="false">
      <c r="A204" s="0" t="s">
        <v>571</v>
      </c>
      <c r="B204" s="0" t="s">
        <v>135</v>
      </c>
      <c r="C204" s="0" t="n">
        <v>138878</v>
      </c>
      <c r="D204" s="0" t="n">
        <v>5478</v>
      </c>
      <c r="E204" s="0" t="s">
        <v>571</v>
      </c>
      <c r="F204" s="0" t="str">
        <f aca="false">VLOOKUP(E204,[1]Liste_taxons_equiv!$A$1:$M$1455,2,0)</f>
        <v>Exacte</v>
      </c>
      <c r="G204" s="0" t="n">
        <f aca="false">VLOOKUP(E204,[1]Liste_taxons_equiv!$A$1:$M$1455,3,0)</f>
        <v>138878</v>
      </c>
      <c r="H204" s="0" t="n">
        <f aca="false">VLOOKUP(E204,[1]Liste_taxons_equiv!$A$1:$M$1455,4,0)</f>
        <v>138878</v>
      </c>
      <c r="I204" s="0" t="str">
        <f aca="false">VLOOKUP(E204,[1]Liste_taxons_equiv!$A$1:$M$1455,5,0)</f>
        <v>Buccinum undatum</v>
      </c>
      <c r="J204" s="0" t="s">
        <v>29</v>
      </c>
      <c r="K204" s="0" t="str">
        <f aca="false">VLOOKUP(E204,[1]Liste_taxons_equiv!$A$1:$M$1455,7,0)</f>
        <v>1</v>
      </c>
      <c r="L204" s="0" t="str">
        <f aca="false">VLOOKUP(E204,[1]Liste_taxons_equiv!$A$1:$M$1455,8,0)</f>
        <v>0</v>
      </c>
      <c r="M204" s="0" t="str">
        <f aca="false">VLOOKUP(E204,[1]Liste_taxons_equiv!$A$1:$M$1455,9,0)</f>
        <v>0</v>
      </c>
      <c r="N204" s="0" t="str">
        <f aca="false">VLOOKUP(E204,[1]Liste_taxons_equiv!$A$1:$M$1455,10,0)</f>
        <v>0</v>
      </c>
      <c r="O204" s="0" t="str">
        <f aca="false">VLOOKUP(E204,[1]Liste_taxons_equiv!$A$1:$M$1455,11,0)</f>
        <v>Non</v>
      </c>
      <c r="P204" s="0" t="s">
        <v>572</v>
      </c>
      <c r="Q204" s="0" t="n">
        <f aca="false">VLOOKUP(E204,[1]Liste_taxons_equiv!$A$1:$M$1455,13,0)</f>
        <v>3342</v>
      </c>
    </row>
    <row r="205" customFormat="false" ht="15" hidden="true" customHeight="false" outlineLevel="0" collapsed="false">
      <c r="A205" s="0" t="s">
        <v>573</v>
      </c>
      <c r="B205" s="0" t="s">
        <v>50</v>
      </c>
      <c r="C205" s="0" t="n">
        <v>139134</v>
      </c>
      <c r="D205" s="0" t="n">
        <v>5529</v>
      </c>
      <c r="E205" s="0" t="s">
        <v>573</v>
      </c>
      <c r="F205" s="0" t="str">
        <f aca="false">VLOOKUP(E205,[1]Liste_taxons_equiv!$A$1:$M$1455,2,0)</f>
        <v>Exacte</v>
      </c>
      <c r="G205" s="0" t="n">
        <f aca="false">VLOOKUP(E205,[1]Liste_taxons_equiv!$A$1:$M$1455,3,0)</f>
        <v>139134</v>
      </c>
      <c r="H205" s="0" t="n">
        <f aca="false">VLOOKUP(E205,[1]Liste_taxons_equiv!$A$1:$M$1455,4,0)</f>
        <v>139134</v>
      </c>
      <c r="I205" s="0" t="str">
        <f aca="false">VLOOKUP(E205,[1]Liste_taxons_equiv!$A$1:$M$1455,5,0)</f>
        <v>Cadlina laevis</v>
      </c>
      <c r="J205" s="0" t="s">
        <v>29</v>
      </c>
      <c r="K205" s="0" t="str">
        <f aca="false">VLOOKUP(E205,[1]Liste_taxons_equiv!$A$1:$M$1455,7,0)</f>
        <v>1</v>
      </c>
      <c r="L205" s="0" t="str">
        <f aca="false">VLOOKUP(E205,[1]Liste_taxons_equiv!$A$1:$M$1455,8,0)</f>
        <v>0</v>
      </c>
      <c r="M205" s="0" t="str">
        <f aca="false">VLOOKUP(E205,[1]Liste_taxons_equiv!$A$1:$M$1455,9,0)</f>
        <v>0</v>
      </c>
      <c r="N205" s="0" t="str">
        <f aca="false">VLOOKUP(E205,[1]Liste_taxons_equiv!$A$1:$M$1455,10,0)</f>
        <v>0</v>
      </c>
      <c r="O205" s="0" t="str">
        <f aca="false">VLOOKUP(E205,[1]Liste_taxons_equiv!$A$1:$M$1455,11,0)</f>
        <v>Non</v>
      </c>
      <c r="P205" s="0" t="s">
        <v>574</v>
      </c>
      <c r="Q205" s="0" t="n">
        <f aca="false">VLOOKUP(E205,[1]Liste_taxons_equiv!$A$1:$M$1455,13,0)</f>
        <v>29589</v>
      </c>
    </row>
    <row r="206" customFormat="false" ht="15" hidden="true" customHeight="false" outlineLevel="0" collapsed="false">
      <c r="A206" s="0" t="s">
        <v>575</v>
      </c>
      <c r="B206" s="0" t="s">
        <v>38</v>
      </c>
      <c r="C206" s="0" t="n">
        <v>138952</v>
      </c>
      <c r="D206" s="0" t="n">
        <v>5457</v>
      </c>
      <c r="E206" s="0" t="s">
        <v>575</v>
      </c>
      <c r="F206" s="0" t="str">
        <f aca="false">VLOOKUP(E206,[1]Liste_taxons_equiv!$A$1:$M$1455,2,0)</f>
        <v>Exacte</v>
      </c>
      <c r="G206" s="0" t="n">
        <f aca="false">VLOOKUP(E206,[1]Liste_taxons_equiv!$A$1:$M$1455,3,0)</f>
        <v>138952</v>
      </c>
      <c r="H206" s="0" t="n">
        <f aca="false">VLOOKUP(E206,[1]Liste_taxons_equiv!$A$1:$M$1455,4,0)</f>
        <v>138952</v>
      </c>
      <c r="I206" s="0" t="str">
        <f aca="false">VLOOKUP(E206,[1]Liste_taxons_equiv!$A$1:$M$1455,5,0)</f>
        <v>Caecum glabrum</v>
      </c>
      <c r="J206" s="0" t="s">
        <v>29</v>
      </c>
      <c r="K206" s="0" t="str">
        <f aca="false">VLOOKUP(E206,[1]Liste_taxons_equiv!$A$1:$M$1455,7,0)</f>
        <v>1</v>
      </c>
      <c r="L206" s="0" t="str">
        <f aca="false">VLOOKUP(E206,[1]Liste_taxons_equiv!$A$1:$M$1455,8,0)</f>
        <v>0</v>
      </c>
      <c r="M206" s="0" t="str">
        <f aca="false">VLOOKUP(E206,[1]Liste_taxons_equiv!$A$1:$M$1455,9,0)</f>
        <v>0</v>
      </c>
      <c r="N206" s="0" t="str">
        <f aca="false">VLOOKUP(E206,[1]Liste_taxons_equiv!$A$1:$M$1455,10,0)</f>
        <v>0</v>
      </c>
      <c r="O206" s="0" t="str">
        <f aca="false">VLOOKUP(E206,[1]Liste_taxons_equiv!$A$1:$M$1455,11,0)</f>
        <v>Non</v>
      </c>
      <c r="P206" s="0" t="s">
        <v>576</v>
      </c>
      <c r="Q206" s="0" t="n">
        <f aca="false">VLOOKUP(E206,[1]Liste_taxons_equiv!$A$1:$M$1455,13,0)</f>
        <v>29599</v>
      </c>
    </row>
    <row r="207" customFormat="false" ht="15" hidden="true" customHeight="false" outlineLevel="0" collapsed="false">
      <c r="A207" s="0" t="s">
        <v>577</v>
      </c>
      <c r="B207" s="0" t="s">
        <v>38</v>
      </c>
      <c r="C207" s="0" t="n">
        <v>138957</v>
      </c>
      <c r="D207" s="0" t="n">
        <v>5456</v>
      </c>
      <c r="E207" s="0" t="s">
        <v>577</v>
      </c>
      <c r="F207" s="0" t="str">
        <f aca="false">VLOOKUP(E207,[1]Liste_taxons_equiv!$A$1:$M$1455,2,0)</f>
        <v>Exacte</v>
      </c>
      <c r="G207" s="0" t="n">
        <f aca="false">VLOOKUP(E207,[1]Liste_taxons_equiv!$A$1:$M$1455,3,0)</f>
        <v>138957</v>
      </c>
      <c r="H207" s="0" t="n">
        <f aca="false">VLOOKUP(E207,[1]Liste_taxons_equiv!$A$1:$M$1455,4,0)</f>
        <v>138957</v>
      </c>
      <c r="I207" s="0" t="str">
        <f aca="false">VLOOKUP(E207,[1]Liste_taxons_equiv!$A$1:$M$1455,5,0)</f>
        <v>Caecum trachea</v>
      </c>
      <c r="J207" s="0" t="s">
        <v>29</v>
      </c>
      <c r="K207" s="0" t="str">
        <f aca="false">VLOOKUP(E207,[1]Liste_taxons_equiv!$A$1:$M$1455,7,0)</f>
        <v>1</v>
      </c>
      <c r="L207" s="0" t="str">
        <f aca="false">VLOOKUP(E207,[1]Liste_taxons_equiv!$A$1:$M$1455,8,0)</f>
        <v>0</v>
      </c>
      <c r="M207" s="0" t="str">
        <f aca="false">VLOOKUP(E207,[1]Liste_taxons_equiv!$A$1:$M$1455,9,0)</f>
        <v>0</v>
      </c>
      <c r="N207" s="0" t="str">
        <f aca="false">VLOOKUP(E207,[1]Liste_taxons_equiv!$A$1:$M$1455,10,0)</f>
        <v>0</v>
      </c>
      <c r="O207" s="0" t="str">
        <f aca="false">VLOOKUP(E207,[1]Liste_taxons_equiv!$A$1:$M$1455,11,0)</f>
        <v>Non</v>
      </c>
      <c r="P207" s="0" t="s">
        <v>578</v>
      </c>
      <c r="Q207" s="0" t="n">
        <f aca="false">VLOOKUP(E207,[1]Liste_taxons_equiv!$A$1:$M$1455,13,0)</f>
        <v>35289</v>
      </c>
    </row>
    <row r="208" customFormat="false" ht="15" hidden="true" customHeight="false" outlineLevel="0" collapsed="false">
      <c r="A208" s="0" t="s">
        <v>579</v>
      </c>
      <c r="B208" s="0" t="s">
        <v>580</v>
      </c>
      <c r="C208" s="0" t="n">
        <v>100946</v>
      </c>
      <c r="D208" s="0" t="n">
        <v>4434</v>
      </c>
      <c r="E208" s="0" t="s">
        <v>579</v>
      </c>
      <c r="F208" s="0" t="str">
        <f aca="false">VLOOKUP(E208,[1]Liste_taxons_equiv!$A$1:$M$1455,2,0)</f>
        <v>Exacte</v>
      </c>
      <c r="G208" s="0" t="n">
        <f aca="false">VLOOKUP(E208,[1]Liste_taxons_equiv!$A$1:$M$1455,3,0)</f>
        <v>100946</v>
      </c>
      <c r="H208" s="0" t="n">
        <f aca="false">VLOOKUP(E208,[1]Liste_taxons_equiv!$A$1:$M$1455,4,0)</f>
        <v>100946</v>
      </c>
      <c r="I208" s="0" t="str">
        <f aca="false">VLOOKUP(E208,[1]Liste_taxons_equiv!$A$1:$M$1455,5,0)</f>
        <v>Calliactis parasitica</v>
      </c>
      <c r="J208" s="0" t="s">
        <v>19</v>
      </c>
      <c r="K208" s="0" t="str">
        <f aca="false">VLOOKUP(E208,[1]Liste_taxons_equiv!$A$1:$M$1455,7,0)</f>
        <v>1</v>
      </c>
      <c r="L208" s="0" t="str">
        <f aca="false">VLOOKUP(E208,[1]Liste_taxons_equiv!$A$1:$M$1455,8,0)</f>
        <v>0</v>
      </c>
      <c r="M208" s="0" t="str">
        <f aca="false">VLOOKUP(E208,[1]Liste_taxons_equiv!$A$1:$M$1455,9,0)</f>
        <v>0</v>
      </c>
      <c r="N208" s="0" t="str">
        <f aca="false">VLOOKUP(E208,[1]Liste_taxons_equiv!$A$1:$M$1455,10,0)</f>
        <v>0</v>
      </c>
      <c r="O208" s="0" t="str">
        <f aca="false">VLOOKUP(E208,[1]Liste_taxons_equiv!$A$1:$M$1455,11,0)</f>
        <v>Non</v>
      </c>
      <c r="P208" s="0" t="s">
        <v>581</v>
      </c>
      <c r="Q208" s="0" t="n">
        <f aca="false">VLOOKUP(E208,[1]Liste_taxons_equiv!$A$1:$M$1455,13,0)</f>
        <v>29317</v>
      </c>
    </row>
    <row r="209" customFormat="false" ht="15" hidden="true" customHeight="false" outlineLevel="0" collapsed="false">
      <c r="A209" s="0" t="s">
        <v>582</v>
      </c>
      <c r="B209" s="0" t="s">
        <v>135</v>
      </c>
      <c r="C209" s="0" t="n">
        <v>126792</v>
      </c>
      <c r="D209" s="0" t="n">
        <v>5794</v>
      </c>
      <c r="E209" s="0" t="s">
        <v>582</v>
      </c>
      <c r="F209" s="0" t="str">
        <f aca="false">VLOOKUP(E209,[1]Liste_taxons_equiv!$A$1:$M$1455,2,0)</f>
        <v>Exacte</v>
      </c>
      <c r="G209" s="0" t="n">
        <f aca="false">VLOOKUP(E209,[1]Liste_taxons_equiv!$A$1:$M$1455,3,0)</f>
        <v>126792</v>
      </c>
      <c r="H209" s="0" t="n">
        <f aca="false">VLOOKUP(E209,[1]Liste_taxons_equiv!$A$1:$M$1455,4,0)</f>
        <v>126792</v>
      </c>
      <c r="I209" s="0" t="str">
        <f aca="false">VLOOKUP(E209,[1]Liste_taxons_equiv!$A$1:$M$1455,5,0)</f>
        <v>Callionymus lyra</v>
      </c>
      <c r="J209" s="0" t="s">
        <v>29</v>
      </c>
      <c r="K209" s="0" t="str">
        <f aca="false">VLOOKUP(E209,[1]Liste_taxons_equiv!$A$1:$M$1455,7,0)</f>
        <v>1</v>
      </c>
      <c r="L209" s="0" t="str">
        <f aca="false">VLOOKUP(E209,[1]Liste_taxons_equiv!$A$1:$M$1455,8,0)</f>
        <v>0</v>
      </c>
      <c r="M209" s="0" t="str">
        <f aca="false">VLOOKUP(E209,[1]Liste_taxons_equiv!$A$1:$M$1455,9,0)</f>
        <v>0</v>
      </c>
      <c r="N209" s="0" t="str">
        <f aca="false">VLOOKUP(E209,[1]Liste_taxons_equiv!$A$1:$M$1455,10,0)</f>
        <v>0</v>
      </c>
      <c r="O209" s="0" t="str">
        <f aca="false">VLOOKUP(E209,[1]Liste_taxons_equiv!$A$1:$M$1455,11,0)</f>
        <v>Non</v>
      </c>
      <c r="P209" s="0" t="s">
        <v>583</v>
      </c>
      <c r="Q209" s="0" t="n">
        <f aca="false">VLOOKUP(E209,[1]Liste_taxons_equiv!$A$1:$M$1455,13,0)</f>
        <v>3370</v>
      </c>
    </row>
    <row r="210" customFormat="false" ht="15" hidden="true" customHeight="false" outlineLevel="0" collapsed="false">
      <c r="A210" s="0" t="s">
        <v>584</v>
      </c>
      <c r="B210" s="0" t="s">
        <v>585</v>
      </c>
      <c r="C210" s="0" t="n">
        <v>126793</v>
      </c>
      <c r="D210" s="0" t="n">
        <v>5795</v>
      </c>
      <c r="E210" s="0" t="s">
        <v>584</v>
      </c>
      <c r="F210" s="0" t="str">
        <f aca="false">VLOOKUP(E210,[1]Liste_taxons_equiv!$A$1:$M$1455,2,0)</f>
        <v>Exacte</v>
      </c>
      <c r="G210" s="0" t="n">
        <f aca="false">VLOOKUP(E210,[1]Liste_taxons_equiv!$A$1:$M$1455,3,0)</f>
        <v>126793</v>
      </c>
      <c r="H210" s="0" t="n">
        <f aca="false">VLOOKUP(E210,[1]Liste_taxons_equiv!$A$1:$M$1455,4,0)</f>
        <v>126793</v>
      </c>
      <c r="I210" s="0" t="str">
        <f aca="false">VLOOKUP(E210,[1]Liste_taxons_equiv!$A$1:$M$1455,5,0)</f>
        <v>Callionymus maculatus</v>
      </c>
      <c r="J210" s="0" t="s">
        <v>29</v>
      </c>
      <c r="K210" s="0" t="str">
        <f aca="false">VLOOKUP(E210,[1]Liste_taxons_equiv!$A$1:$M$1455,7,0)</f>
        <v>1</v>
      </c>
      <c r="L210" s="0" t="str">
        <f aca="false">VLOOKUP(E210,[1]Liste_taxons_equiv!$A$1:$M$1455,8,0)</f>
        <v>0</v>
      </c>
      <c r="M210" s="0" t="str">
        <f aca="false">VLOOKUP(E210,[1]Liste_taxons_equiv!$A$1:$M$1455,9,0)</f>
        <v>0</v>
      </c>
      <c r="N210" s="0" t="str">
        <f aca="false">VLOOKUP(E210,[1]Liste_taxons_equiv!$A$1:$M$1455,10,0)</f>
        <v>0</v>
      </c>
      <c r="O210" s="0" t="str">
        <f aca="false">VLOOKUP(E210,[1]Liste_taxons_equiv!$A$1:$M$1455,11,0)</f>
        <v>Non</v>
      </c>
      <c r="P210" s="0" t="s">
        <v>586</v>
      </c>
      <c r="Q210" s="0" t="n">
        <f aca="false">VLOOKUP(E210,[1]Liste_taxons_equiv!$A$1:$M$1455,13,0)</f>
        <v>3371</v>
      </c>
    </row>
    <row r="211" customFormat="false" ht="15" hidden="true" customHeight="false" outlineLevel="0" collapsed="false">
      <c r="A211" s="0" t="s">
        <v>587</v>
      </c>
      <c r="B211" s="0" t="s">
        <v>41</v>
      </c>
      <c r="C211" s="0" t="n">
        <v>141767</v>
      </c>
      <c r="D211" s="0" t="n">
        <v>5422</v>
      </c>
      <c r="E211" s="0" t="s">
        <v>587</v>
      </c>
      <c r="F211" s="0" t="str">
        <f aca="false">VLOOKUP(E211,[1]Liste_taxons_equiv!$A$1:$M$1455,2,0)</f>
        <v>Exacte</v>
      </c>
      <c r="G211" s="0" t="n">
        <f aca="false">VLOOKUP(E211,[1]Liste_taxons_equiv!$A$1:$M$1455,3,0)</f>
        <v>141767</v>
      </c>
      <c r="H211" s="0" t="n">
        <f aca="false">VLOOKUP(E211,[1]Liste_taxons_equiv!$A$1:$M$1455,4,0)</f>
        <v>141767</v>
      </c>
      <c r="I211" s="0" t="str">
        <f aca="false">VLOOKUP(E211,[1]Liste_taxons_equiv!$A$1:$M$1455,5,0)</f>
        <v>Calliostoma zizyphinum</v>
      </c>
      <c r="J211" s="0" t="s">
        <v>29</v>
      </c>
      <c r="K211" s="0" t="str">
        <f aca="false">VLOOKUP(E211,[1]Liste_taxons_equiv!$A$1:$M$1455,7,0)</f>
        <v>1</v>
      </c>
      <c r="L211" s="0" t="str">
        <f aca="false">VLOOKUP(E211,[1]Liste_taxons_equiv!$A$1:$M$1455,8,0)</f>
        <v>0</v>
      </c>
      <c r="M211" s="0" t="str">
        <f aca="false">VLOOKUP(E211,[1]Liste_taxons_equiv!$A$1:$M$1455,9,0)</f>
        <v>0</v>
      </c>
      <c r="N211" s="0" t="str">
        <f aca="false">VLOOKUP(E211,[1]Liste_taxons_equiv!$A$1:$M$1455,10,0)</f>
        <v>0</v>
      </c>
      <c r="O211" s="0" t="str">
        <f aca="false">VLOOKUP(E211,[1]Liste_taxons_equiv!$A$1:$M$1455,11,0)</f>
        <v>Non</v>
      </c>
      <c r="P211" s="0" t="s">
        <v>588</v>
      </c>
      <c r="Q211" s="0" t="n">
        <f aca="false">VLOOKUP(E211,[1]Liste_taxons_equiv!$A$1:$M$1455,13,0)</f>
        <v>24547</v>
      </c>
    </row>
    <row r="212" customFormat="false" ht="15" hidden="true" customHeight="false" outlineLevel="0" collapsed="false">
      <c r="A212" s="0" t="s">
        <v>589</v>
      </c>
      <c r="B212" s="0" t="s">
        <v>590</v>
      </c>
      <c r="C212" s="0" t="n">
        <v>134643</v>
      </c>
      <c r="D212" s="0" t="n">
        <v>4974</v>
      </c>
      <c r="E212" s="0" t="s">
        <v>589</v>
      </c>
      <c r="F212" s="0" t="str">
        <f aca="false">VLOOKUP(E212,[1]Liste_taxons_equiv!$A$1:$M$1455,2,0)</f>
        <v>Exacte</v>
      </c>
      <c r="G212" s="0" t="n">
        <f aca="false">VLOOKUP(E212,[1]Liste_taxons_equiv!$A$1:$M$1455,3,0)</f>
        <v>134643</v>
      </c>
      <c r="H212" s="0" t="n">
        <f aca="false">VLOOKUP(E212,[1]Liste_taxons_equiv!$A$1:$M$1455,4,0)</f>
        <v>134643</v>
      </c>
      <c r="I212" s="0" t="str">
        <f aca="false">VLOOKUP(E212,[1]Liste_taxons_equiv!$A$1:$M$1455,5,0)</f>
        <v>Callipallene brevirostris</v>
      </c>
      <c r="J212" s="0" t="s">
        <v>29</v>
      </c>
      <c r="K212" s="0" t="str">
        <f aca="false">VLOOKUP(E212,[1]Liste_taxons_equiv!$A$1:$M$1455,7,0)</f>
        <v>1</v>
      </c>
      <c r="L212" s="0" t="str">
        <f aca="false">VLOOKUP(E212,[1]Liste_taxons_equiv!$A$1:$M$1455,8,0)</f>
        <v>0</v>
      </c>
      <c r="M212" s="0" t="str">
        <f aca="false">VLOOKUP(E212,[1]Liste_taxons_equiv!$A$1:$M$1455,9,0)</f>
        <v>0</v>
      </c>
      <c r="N212" s="0" t="str">
        <f aca="false">VLOOKUP(E212,[1]Liste_taxons_equiv!$A$1:$M$1455,10,0)</f>
        <v>0</v>
      </c>
      <c r="O212" s="0" t="str">
        <f aca="false">VLOOKUP(E212,[1]Liste_taxons_equiv!$A$1:$M$1455,11,0)</f>
        <v>Non</v>
      </c>
      <c r="P212" s="0" t="s">
        <v>591</v>
      </c>
      <c r="Q212" s="0" t="n">
        <f aca="false">VLOOKUP(E212,[1]Liste_taxons_equiv!$A$1:$M$1455,13,0)</f>
        <v>31501</v>
      </c>
    </row>
    <row r="213" customFormat="false" ht="15" hidden="true" customHeight="false" outlineLevel="0" collapsed="false">
      <c r="A213" s="0" t="s">
        <v>592</v>
      </c>
      <c r="B213" s="0" t="s">
        <v>267</v>
      </c>
      <c r="C213" s="0" t="n">
        <v>150563</v>
      </c>
      <c r="D213" s="0" t="n">
        <v>4975</v>
      </c>
      <c r="E213" s="0" t="s">
        <v>592</v>
      </c>
      <c r="F213" s="0" t="str">
        <f aca="false">VLOOKUP(E213,[1]Liste_taxons_equiv!$A$1:$M$1455,2,0)</f>
        <v>Exacte</v>
      </c>
      <c r="G213" s="0" t="n">
        <f aca="false">VLOOKUP(E213,[1]Liste_taxons_equiv!$A$1:$M$1455,3,0)</f>
        <v>60003223</v>
      </c>
      <c r="H213" s="0" t="n">
        <f aca="false">VLOOKUP(E213,[1]Liste_taxons_equiv!$A$1:$M$1455,4,0)</f>
        <v>60002983</v>
      </c>
      <c r="I213" s="0" t="str">
        <f aca="false">VLOOKUP(E213,[1]Liste_taxons_equiv!$A$1:$M$1455,5,0)</f>
        <v>Callipallene emaciata</v>
      </c>
      <c r="J213" s="0" t="s">
        <v>29</v>
      </c>
      <c r="K213" s="0" t="str">
        <f aca="false">VLOOKUP(E213,[1]Liste_taxons_equiv!$A$1:$M$1455,7,0)</f>
        <v>1</v>
      </c>
      <c r="L213" s="0" t="str">
        <f aca="false">VLOOKUP(E213,[1]Liste_taxons_equiv!$A$1:$M$1455,8,0)</f>
        <v>0</v>
      </c>
      <c r="M213" s="0" t="str">
        <f aca="false">VLOOKUP(E213,[1]Liste_taxons_equiv!$A$1:$M$1455,9,0)</f>
        <v>0</v>
      </c>
      <c r="N213" s="0" t="str">
        <f aca="false">VLOOKUP(E213,[1]Liste_taxons_equiv!$A$1:$M$1455,10,0)</f>
        <v>0</v>
      </c>
      <c r="O213" s="0" t="str">
        <f aca="false">VLOOKUP(E213,[1]Liste_taxons_equiv!$A$1:$M$1455,11,0)</f>
        <v>Non</v>
      </c>
      <c r="P213" s="0" t="s">
        <v>593</v>
      </c>
      <c r="Q213" s="0" t="n">
        <f aca="false">VLOOKUP(E213,[1]Liste_taxons_equiv!$A$1:$M$1455,13,0)</f>
        <v>35279</v>
      </c>
    </row>
    <row r="214" customFormat="false" ht="15" hidden="true" customHeight="false" outlineLevel="0" collapsed="false">
      <c r="A214" s="0" t="s">
        <v>594</v>
      </c>
      <c r="B214" s="0" t="s">
        <v>41</v>
      </c>
      <c r="C214" s="0" t="n">
        <v>141906</v>
      </c>
      <c r="D214" s="0" t="n">
        <v>5652</v>
      </c>
      <c r="E214" s="0" t="s">
        <v>594</v>
      </c>
      <c r="F214" s="0" t="str">
        <f aca="false">VLOOKUP(E214,[1]Liste_taxons_equiv!$A$1:$M$1455,2,0)</f>
        <v>Exacte</v>
      </c>
      <c r="G214" s="0" t="n">
        <f aca="false">VLOOKUP(E214,[1]Liste_taxons_equiv!$A$1:$M$1455,3,0)</f>
        <v>141906</v>
      </c>
      <c r="H214" s="0" t="n">
        <f aca="false">VLOOKUP(E214,[1]Liste_taxons_equiv!$A$1:$M$1455,4,0)</f>
        <v>141906</v>
      </c>
      <c r="I214" s="0" t="str">
        <f aca="false">VLOOKUP(E214,[1]Liste_taxons_equiv!$A$1:$M$1455,5,0)</f>
        <v>Callista chione</v>
      </c>
      <c r="J214" s="0" t="s">
        <v>29</v>
      </c>
      <c r="K214" s="0" t="str">
        <f aca="false">VLOOKUP(E214,[1]Liste_taxons_equiv!$A$1:$M$1455,7,0)</f>
        <v>1</v>
      </c>
      <c r="L214" s="0" t="str">
        <f aca="false">VLOOKUP(E214,[1]Liste_taxons_equiv!$A$1:$M$1455,8,0)</f>
        <v>0</v>
      </c>
      <c r="M214" s="0" t="str">
        <f aca="false">VLOOKUP(E214,[1]Liste_taxons_equiv!$A$1:$M$1455,9,0)</f>
        <v>0</v>
      </c>
      <c r="N214" s="0" t="str">
        <f aca="false">VLOOKUP(E214,[1]Liste_taxons_equiv!$A$1:$M$1455,10,0)</f>
        <v>0</v>
      </c>
      <c r="O214" s="0" t="str">
        <f aca="false">VLOOKUP(E214,[1]Liste_taxons_equiv!$A$1:$M$1455,11,0)</f>
        <v>Non</v>
      </c>
      <c r="P214" s="0" t="s">
        <v>595</v>
      </c>
      <c r="Q214" s="0" t="n">
        <f aca="false">VLOOKUP(E214,[1]Liste_taxons_equiv!$A$1:$M$1455,13,0)</f>
        <v>4578</v>
      </c>
    </row>
    <row r="215" customFormat="false" ht="15" hidden="true" customHeight="false" outlineLevel="0" collapsed="false">
      <c r="A215" s="0" t="s">
        <v>596</v>
      </c>
      <c r="B215" s="0" t="s">
        <v>38</v>
      </c>
      <c r="C215" s="0" t="n">
        <v>140132</v>
      </c>
      <c r="D215" s="0" t="n">
        <v>5398</v>
      </c>
      <c r="E215" s="0" t="s">
        <v>596</v>
      </c>
      <c r="F215" s="0" t="str">
        <f aca="false">VLOOKUP(E215,[1]Liste_taxons_equiv!$A$1:$M$1455,2,0)</f>
        <v>Exacte</v>
      </c>
      <c r="G215" s="0" t="n">
        <f aca="false">VLOOKUP(E215,[1]Liste_taxons_equiv!$A$1:$M$1455,3,0)</f>
        <v>140132</v>
      </c>
      <c r="H215" s="0" t="n">
        <f aca="false">VLOOKUP(E215,[1]Liste_taxons_equiv!$A$1:$M$1455,4,0)</f>
        <v>140132</v>
      </c>
      <c r="I215" s="0" t="str">
        <f aca="false">VLOOKUP(E215,[1]Liste_taxons_equiv!$A$1:$M$1455,5,0)</f>
        <v>Callochiton septemvalvis</v>
      </c>
      <c r="J215" s="0" t="s">
        <v>29</v>
      </c>
      <c r="K215" s="0" t="str">
        <f aca="false">VLOOKUP(E215,[1]Liste_taxons_equiv!$A$1:$M$1455,7,0)</f>
        <v>1</v>
      </c>
      <c r="L215" s="0" t="str">
        <f aca="false">VLOOKUP(E215,[1]Liste_taxons_equiv!$A$1:$M$1455,8,0)</f>
        <v>0</v>
      </c>
      <c r="M215" s="0" t="str">
        <f aca="false">VLOOKUP(E215,[1]Liste_taxons_equiv!$A$1:$M$1455,9,0)</f>
        <v>0</v>
      </c>
      <c r="N215" s="0" t="str">
        <f aca="false">VLOOKUP(E215,[1]Liste_taxons_equiv!$A$1:$M$1455,10,0)</f>
        <v>0</v>
      </c>
      <c r="O215" s="0" t="str">
        <f aca="false">VLOOKUP(E215,[1]Liste_taxons_equiv!$A$1:$M$1455,11,0)</f>
        <v>Non</v>
      </c>
      <c r="P215" s="0" t="s">
        <v>597</v>
      </c>
      <c r="Q215" s="0" t="n">
        <f aca="false">VLOOKUP(E215,[1]Liste_taxons_equiv!$A$1:$M$1455,13,0)</f>
        <v>25451</v>
      </c>
    </row>
    <row r="216" customFormat="false" ht="15" hidden="true" customHeight="false" outlineLevel="0" collapsed="false">
      <c r="A216" s="0" t="s">
        <v>598</v>
      </c>
      <c r="B216" s="0" t="s">
        <v>41</v>
      </c>
      <c r="C216" s="0" t="n">
        <v>138961</v>
      </c>
      <c r="D216" s="0" t="n">
        <v>5458</v>
      </c>
      <c r="E216" s="0" t="s">
        <v>598</v>
      </c>
      <c r="F216" s="0" t="str">
        <f aca="false">VLOOKUP(E216,[1]Liste_taxons_equiv!$A$1:$M$1455,2,0)</f>
        <v>Exacte</v>
      </c>
      <c r="G216" s="0" t="n">
        <f aca="false">VLOOKUP(E216,[1]Liste_taxons_equiv!$A$1:$M$1455,3,0)</f>
        <v>138961</v>
      </c>
      <c r="H216" s="0" t="n">
        <f aca="false">VLOOKUP(E216,[1]Liste_taxons_equiv!$A$1:$M$1455,4,0)</f>
        <v>138961</v>
      </c>
      <c r="I216" s="0" t="str">
        <f aca="false">VLOOKUP(E216,[1]Liste_taxons_equiv!$A$1:$M$1455,5,0)</f>
        <v>Calyptraea chinensis</v>
      </c>
      <c r="J216" s="0" t="s">
        <v>29</v>
      </c>
      <c r="K216" s="0" t="str">
        <f aca="false">VLOOKUP(E216,[1]Liste_taxons_equiv!$A$1:$M$1455,7,0)</f>
        <v>1</v>
      </c>
      <c r="L216" s="0" t="str">
        <f aca="false">VLOOKUP(E216,[1]Liste_taxons_equiv!$A$1:$M$1455,8,0)</f>
        <v>0</v>
      </c>
      <c r="M216" s="0" t="str">
        <f aca="false">VLOOKUP(E216,[1]Liste_taxons_equiv!$A$1:$M$1455,9,0)</f>
        <v>0</v>
      </c>
      <c r="N216" s="0" t="str">
        <f aca="false">VLOOKUP(E216,[1]Liste_taxons_equiv!$A$1:$M$1455,10,0)</f>
        <v>0</v>
      </c>
      <c r="O216" s="0" t="str">
        <f aca="false">VLOOKUP(E216,[1]Liste_taxons_equiv!$A$1:$M$1455,11,0)</f>
        <v>Non</v>
      </c>
      <c r="P216" s="0" t="s">
        <v>599</v>
      </c>
      <c r="Q216" s="0" t="n">
        <f aca="false">VLOOKUP(E216,[1]Liste_taxons_equiv!$A$1:$M$1455,13,0)</f>
        <v>23478</v>
      </c>
    </row>
    <row r="217" s="2" customFormat="true" ht="15" hidden="false" customHeight="false" outlineLevel="0" collapsed="false">
      <c r="A217" s="2" t="s">
        <v>600</v>
      </c>
      <c r="B217" s="2" t="s">
        <v>81</v>
      </c>
      <c r="C217" s="2" t="n">
        <v>118926</v>
      </c>
      <c r="D217" s="2" t="n">
        <v>5232</v>
      </c>
      <c r="E217" s="2" t="s">
        <v>600</v>
      </c>
      <c r="F217" s="2" t="str">
        <f aca="false">VLOOKUP(E217,[1]Liste_taxons_equiv!$A$1:$M$1455,2,0)</f>
        <v>Non trouvé</v>
      </c>
      <c r="I217" s="2" t="str">
        <f aca="false">VLOOKUP(E217,[1]Liste_taxons_equiv!$A$1:$M$1455,5,0)</f>
        <v/>
      </c>
      <c r="J217" s="3" t="s">
        <v>57</v>
      </c>
      <c r="K217" s="2" t="str">
        <f aca="false">VLOOKUP(E217,[1]Liste_taxons_equiv!$A$1:$M$1455,7,0)</f>
        <v/>
      </c>
      <c r="L217" s="2" t="str">
        <f aca="false">VLOOKUP(E217,[1]Liste_taxons_equiv!$A$1:$M$1455,8,0)</f>
        <v/>
      </c>
      <c r="M217" s="2" t="str">
        <f aca="false">VLOOKUP(E217,[1]Liste_taxons_equiv!$A$1:$M$1455,9,0)</f>
        <v/>
      </c>
      <c r="N217" s="2" t="str">
        <f aca="false">VLOOKUP(E217,[1]Liste_taxons_equiv!$A$1:$M$1455,10,0)</f>
        <v/>
      </c>
      <c r="O217" s="2" t="str">
        <f aca="false">VLOOKUP(E217,[1]Liste_taxons_equiv!$A$1:$M$1455,11,0)</f>
        <v/>
      </c>
      <c r="P217" s="3" t="n">
        <v>118926</v>
      </c>
    </row>
    <row r="218" customFormat="false" ht="15" hidden="true" customHeight="false" outlineLevel="0" collapsed="false">
      <c r="A218" s="0" t="s">
        <v>601</v>
      </c>
      <c r="B218" s="0" t="s">
        <v>602</v>
      </c>
      <c r="C218" s="0" t="n">
        <v>110550</v>
      </c>
      <c r="D218" s="0" t="n">
        <v>5280</v>
      </c>
      <c r="E218" s="0" t="s">
        <v>601</v>
      </c>
      <c r="F218" s="0" t="str">
        <f aca="false">VLOOKUP(E218,[1]Liste_taxons_equiv!$A$1:$M$1455,2,0)</f>
        <v>Exacte</v>
      </c>
      <c r="G218" s="0" t="n">
        <f aca="false">VLOOKUP(E218,[1]Liste_taxons_equiv!$A$1:$M$1455,3,0)</f>
        <v>110550</v>
      </c>
      <c r="H218" s="0" t="n">
        <f aca="false">VLOOKUP(E218,[1]Liste_taxons_equiv!$A$1:$M$1455,4,0)</f>
        <v>110550</v>
      </c>
      <c r="I218" s="0" t="str">
        <f aca="false">VLOOKUP(E218,[1]Liste_taxons_equiv!$A$1:$M$1455,5,0)</f>
        <v>Campylaspis legendrei</v>
      </c>
      <c r="J218" s="0" t="s">
        <v>19</v>
      </c>
      <c r="K218" s="0" t="str">
        <f aca="false">VLOOKUP(E218,[1]Liste_taxons_equiv!$A$1:$M$1455,7,0)</f>
        <v>1</v>
      </c>
      <c r="L218" s="0" t="str">
        <f aca="false">VLOOKUP(E218,[1]Liste_taxons_equiv!$A$1:$M$1455,8,0)</f>
        <v>0</v>
      </c>
      <c r="M218" s="0" t="str">
        <f aca="false">VLOOKUP(E218,[1]Liste_taxons_equiv!$A$1:$M$1455,9,0)</f>
        <v>0</v>
      </c>
      <c r="N218" s="0" t="str">
        <f aca="false">VLOOKUP(E218,[1]Liste_taxons_equiv!$A$1:$M$1455,10,0)</f>
        <v>0</v>
      </c>
      <c r="O218" s="0" t="str">
        <f aca="false">VLOOKUP(E218,[1]Liste_taxons_equiv!$A$1:$M$1455,11,0)</f>
        <v>Non</v>
      </c>
      <c r="P218" s="0" t="s">
        <v>603</v>
      </c>
      <c r="Q218" s="0" t="n">
        <f aca="false">VLOOKUP(E218,[1]Liste_taxons_equiv!$A$1:$M$1455,13,0)</f>
        <v>26400</v>
      </c>
    </row>
    <row r="219" customFormat="false" ht="15" hidden="true" customHeight="false" outlineLevel="0" collapsed="false">
      <c r="A219" s="0" t="s">
        <v>604</v>
      </c>
      <c r="B219" s="0" t="s">
        <v>135</v>
      </c>
      <c r="C219" s="0" t="n">
        <v>107276</v>
      </c>
      <c r="D219" s="0" t="n">
        <v>5372</v>
      </c>
      <c r="E219" s="0" t="s">
        <v>604</v>
      </c>
      <c r="F219" s="0" t="str">
        <f aca="false">VLOOKUP(E219,[1]Liste_taxons_equiv!$A$1:$M$1455,2,0)</f>
        <v>Exacte</v>
      </c>
      <c r="G219" s="0" t="n">
        <f aca="false">VLOOKUP(E219,[1]Liste_taxons_equiv!$A$1:$M$1455,3,0)</f>
        <v>107276</v>
      </c>
      <c r="H219" s="0" t="n">
        <f aca="false">VLOOKUP(E219,[1]Liste_taxons_equiv!$A$1:$M$1455,4,0)</f>
        <v>107276</v>
      </c>
      <c r="I219" s="0" t="str">
        <f aca="false">VLOOKUP(E219,[1]Liste_taxons_equiv!$A$1:$M$1455,5,0)</f>
        <v>Cancer pagurus</v>
      </c>
      <c r="J219" s="0" t="s">
        <v>19</v>
      </c>
      <c r="K219" s="0" t="str">
        <f aca="false">VLOOKUP(E219,[1]Liste_taxons_equiv!$A$1:$M$1455,7,0)</f>
        <v>1</v>
      </c>
      <c r="L219" s="0" t="str">
        <f aca="false">VLOOKUP(E219,[1]Liste_taxons_equiv!$A$1:$M$1455,8,0)</f>
        <v>0</v>
      </c>
      <c r="M219" s="0" t="str">
        <f aca="false">VLOOKUP(E219,[1]Liste_taxons_equiv!$A$1:$M$1455,9,0)</f>
        <v>0</v>
      </c>
      <c r="N219" s="0" t="str">
        <f aca="false">VLOOKUP(E219,[1]Liste_taxons_equiv!$A$1:$M$1455,10,0)</f>
        <v>0</v>
      </c>
      <c r="O219" s="0" t="str">
        <f aca="false">VLOOKUP(E219,[1]Liste_taxons_equiv!$A$1:$M$1455,11,0)</f>
        <v>Non</v>
      </c>
      <c r="P219" s="0" t="s">
        <v>605</v>
      </c>
      <c r="Q219" s="0" t="n">
        <f aca="false">VLOOKUP(E219,[1]Liste_taxons_equiv!$A$1:$M$1455,13,0)</f>
        <v>3960</v>
      </c>
    </row>
    <row r="220" customFormat="false" ht="15" hidden="true" customHeight="false" outlineLevel="0" collapsed="false">
      <c r="A220" s="0" t="s">
        <v>606</v>
      </c>
      <c r="B220" s="0" t="s">
        <v>607</v>
      </c>
      <c r="C220" s="0" t="n">
        <v>129876</v>
      </c>
      <c r="D220" s="0" t="n">
        <v>4838</v>
      </c>
      <c r="E220" s="0" t="s">
        <v>606</v>
      </c>
      <c r="F220" s="0" t="str">
        <f aca="false">VLOOKUP(E220,[1]Liste_taxons_equiv!$A$1:$M$1455,2,0)</f>
        <v>Exacte</v>
      </c>
      <c r="G220" s="0" t="n">
        <f aca="false">VLOOKUP(E220,[1]Liste_taxons_equiv!$A$1:$M$1455,3,0)</f>
        <v>129876</v>
      </c>
      <c r="H220" s="0" t="n">
        <f aca="false">VLOOKUP(E220,[1]Liste_taxons_equiv!$A$1:$M$1455,4,0)</f>
        <v>129876</v>
      </c>
      <c r="I220" s="0" t="str">
        <f aca="false">VLOOKUP(E220,[1]Liste_taxons_equiv!$A$1:$M$1455,5,0)</f>
        <v>Capitella capitata</v>
      </c>
      <c r="J220" s="0" t="s">
        <v>29</v>
      </c>
      <c r="K220" s="0" t="str">
        <f aca="false">VLOOKUP(E220,[1]Liste_taxons_equiv!$A$1:$M$1455,7,0)</f>
        <v>1</v>
      </c>
      <c r="L220" s="0" t="str">
        <f aca="false">VLOOKUP(E220,[1]Liste_taxons_equiv!$A$1:$M$1455,8,0)</f>
        <v>0</v>
      </c>
      <c r="M220" s="0" t="str">
        <f aca="false">VLOOKUP(E220,[1]Liste_taxons_equiv!$A$1:$M$1455,9,0)</f>
        <v>0</v>
      </c>
      <c r="N220" s="0" t="str">
        <f aca="false">VLOOKUP(E220,[1]Liste_taxons_equiv!$A$1:$M$1455,10,0)</f>
        <v>0</v>
      </c>
      <c r="O220" s="0" t="str">
        <f aca="false">VLOOKUP(E220,[1]Liste_taxons_equiv!$A$1:$M$1455,11,0)</f>
        <v>Non</v>
      </c>
      <c r="P220" s="0" t="s">
        <v>608</v>
      </c>
      <c r="Q220" s="0" t="n">
        <f aca="false">VLOOKUP(E220,[1]Liste_taxons_equiv!$A$1:$M$1455,13,0)</f>
        <v>24553</v>
      </c>
    </row>
    <row r="221" customFormat="false" ht="15" hidden="true" customHeight="false" outlineLevel="0" collapsed="false">
      <c r="A221" s="0" t="s">
        <v>609</v>
      </c>
      <c r="B221" s="0" t="s">
        <v>610</v>
      </c>
      <c r="C221" s="0" t="n">
        <v>129877</v>
      </c>
      <c r="D221" s="0" t="n">
        <v>4840</v>
      </c>
      <c r="E221" s="0" t="s">
        <v>609</v>
      </c>
      <c r="F221" s="0" t="str">
        <f aca="false">VLOOKUP(E221,[1]Liste_taxons_equiv!$A$1:$M$1455,2,0)</f>
        <v>Exacte</v>
      </c>
      <c r="G221" s="0" t="n">
        <f aca="false">VLOOKUP(E221,[1]Liste_taxons_equiv!$A$1:$M$1455,3,0)</f>
        <v>129877</v>
      </c>
      <c r="H221" s="0" t="n">
        <f aca="false">VLOOKUP(E221,[1]Liste_taxons_equiv!$A$1:$M$1455,4,0)</f>
        <v>129877</v>
      </c>
      <c r="I221" s="0" t="str">
        <f aca="false">VLOOKUP(E221,[1]Liste_taxons_equiv!$A$1:$M$1455,5,0)</f>
        <v>Capitella giardi</v>
      </c>
      <c r="J221" s="0" t="s">
        <v>29</v>
      </c>
      <c r="K221" s="0" t="str">
        <f aca="false">VLOOKUP(E221,[1]Liste_taxons_equiv!$A$1:$M$1455,7,0)</f>
        <v>1</v>
      </c>
      <c r="L221" s="0" t="str">
        <f aca="false">VLOOKUP(E221,[1]Liste_taxons_equiv!$A$1:$M$1455,8,0)</f>
        <v>0</v>
      </c>
      <c r="M221" s="0" t="str">
        <f aca="false">VLOOKUP(E221,[1]Liste_taxons_equiv!$A$1:$M$1455,9,0)</f>
        <v>0</v>
      </c>
      <c r="N221" s="0" t="str">
        <f aca="false">VLOOKUP(E221,[1]Liste_taxons_equiv!$A$1:$M$1455,10,0)</f>
        <v>0</v>
      </c>
      <c r="O221" s="0" t="str">
        <f aca="false">VLOOKUP(E221,[1]Liste_taxons_equiv!$A$1:$M$1455,11,0)</f>
        <v>Non</v>
      </c>
      <c r="P221" s="0" t="s">
        <v>611</v>
      </c>
      <c r="Q221" s="0" t="n">
        <f aca="false">VLOOKUP(E221,[1]Liste_taxons_equiv!$A$1:$M$1455,13,0)</f>
        <v>24554</v>
      </c>
    </row>
    <row r="222" customFormat="false" ht="15" hidden="true" customHeight="false" outlineLevel="0" collapsed="false">
      <c r="A222" s="0" t="s">
        <v>612</v>
      </c>
      <c r="B222" s="0" t="s">
        <v>613</v>
      </c>
      <c r="C222" s="0" t="n">
        <v>129879</v>
      </c>
      <c r="D222" s="0" t="n">
        <v>4839</v>
      </c>
      <c r="E222" s="0" t="s">
        <v>612</v>
      </c>
      <c r="F222" s="0" t="str">
        <f aca="false">VLOOKUP(E222,[1]Liste_taxons_equiv!$A$1:$M$1455,2,0)</f>
        <v>Exacte</v>
      </c>
      <c r="G222" s="0" t="n">
        <f aca="false">VLOOKUP(E222,[1]Liste_taxons_equiv!$A$1:$M$1455,3,0)</f>
        <v>129879</v>
      </c>
      <c r="H222" s="0" t="n">
        <f aca="false">VLOOKUP(E222,[1]Liste_taxons_equiv!$A$1:$M$1455,4,0)</f>
        <v>129879</v>
      </c>
      <c r="I222" s="0" t="str">
        <f aca="false">VLOOKUP(E222,[1]Liste_taxons_equiv!$A$1:$M$1455,5,0)</f>
        <v>Capitella minima</v>
      </c>
      <c r="J222" s="0" t="s">
        <v>29</v>
      </c>
      <c r="K222" s="0" t="str">
        <f aca="false">VLOOKUP(E222,[1]Liste_taxons_equiv!$A$1:$M$1455,7,0)</f>
        <v>1</v>
      </c>
      <c r="L222" s="0" t="str">
        <f aca="false">VLOOKUP(E222,[1]Liste_taxons_equiv!$A$1:$M$1455,8,0)</f>
        <v>0</v>
      </c>
      <c r="M222" s="0" t="str">
        <f aca="false">VLOOKUP(E222,[1]Liste_taxons_equiv!$A$1:$M$1455,9,0)</f>
        <v>0</v>
      </c>
      <c r="N222" s="0" t="str">
        <f aca="false">VLOOKUP(E222,[1]Liste_taxons_equiv!$A$1:$M$1455,10,0)</f>
        <v>0</v>
      </c>
      <c r="O222" s="0" t="str">
        <f aca="false">VLOOKUP(E222,[1]Liste_taxons_equiv!$A$1:$M$1455,11,0)</f>
        <v>Non</v>
      </c>
      <c r="P222" s="0" t="s">
        <v>614</v>
      </c>
      <c r="Q222" s="0" t="n">
        <f aca="false">VLOOKUP(E222,[1]Liste_taxons_equiv!$A$1:$M$1455,13,0)</f>
        <v>24555</v>
      </c>
    </row>
    <row r="223" customFormat="false" ht="15" hidden="true" customHeight="false" outlineLevel="0" collapsed="false">
      <c r="A223" s="0" t="s">
        <v>615</v>
      </c>
      <c r="B223" s="0" t="s">
        <v>616</v>
      </c>
      <c r="C223" s="0" t="n">
        <v>410805</v>
      </c>
      <c r="D223" s="0" t="n">
        <v>4429</v>
      </c>
      <c r="E223" s="0" t="s">
        <v>615</v>
      </c>
      <c r="F223" s="0" t="str">
        <f aca="false">VLOOKUP(E223,[1]Liste_taxons_equiv!$A$1:$M$1455,2,0)</f>
        <v>Exacte</v>
      </c>
      <c r="G223" s="0" t="n">
        <f aca="false">VLOOKUP(E223,[1]Liste_taxons_equiv!$A$1:$M$1455,3,0)</f>
        <v>410805</v>
      </c>
      <c r="H223" s="0" t="n">
        <f aca="false">VLOOKUP(E223,[1]Liste_taxons_equiv!$A$1:$M$1455,4,0)</f>
        <v>410805</v>
      </c>
      <c r="I223" s="0" t="str">
        <f aca="false">VLOOKUP(E223,[1]Liste_taxons_equiv!$A$1:$M$1455,5,0)</f>
        <v>Capnea sanguinea</v>
      </c>
      <c r="J223" s="0" t="s">
        <v>29</v>
      </c>
      <c r="K223" s="0" t="str">
        <f aca="false">VLOOKUP(E223,[1]Liste_taxons_equiv!$A$1:$M$1455,7,0)</f>
        <v>1</v>
      </c>
      <c r="L223" s="0" t="str">
        <f aca="false">VLOOKUP(E223,[1]Liste_taxons_equiv!$A$1:$M$1455,8,0)</f>
        <v>0</v>
      </c>
      <c r="M223" s="0" t="str">
        <f aca="false">VLOOKUP(E223,[1]Liste_taxons_equiv!$A$1:$M$1455,9,0)</f>
        <v>0</v>
      </c>
      <c r="N223" s="0" t="str">
        <f aca="false">VLOOKUP(E223,[1]Liste_taxons_equiv!$A$1:$M$1455,10,0)</f>
        <v>0</v>
      </c>
      <c r="O223" s="0" t="str">
        <f aca="false">VLOOKUP(E223,[1]Liste_taxons_equiv!$A$1:$M$1455,11,0)</f>
        <v>Non</v>
      </c>
      <c r="P223" s="0" t="s">
        <v>617</v>
      </c>
      <c r="Q223" s="0" t="n">
        <f aca="false">VLOOKUP(E223,[1]Liste_taxons_equiv!$A$1:$M$1455,13,0)</f>
        <v>31150</v>
      </c>
    </row>
    <row r="224" customFormat="false" ht="15" hidden="true" customHeight="false" outlineLevel="0" collapsed="false">
      <c r="A224" s="0" t="s">
        <v>618</v>
      </c>
      <c r="C224" s="0" t="n">
        <v>101430</v>
      </c>
      <c r="D224" s="0" t="n">
        <v>5204</v>
      </c>
      <c r="E224" s="0" t="s">
        <v>619</v>
      </c>
      <c r="F224" s="0" t="str">
        <f aca="false">VLOOKUP(E224,[1]Liste_taxons_equiv!$A$1:$M$1455,2,0)</f>
        <v>Exacte</v>
      </c>
      <c r="G224" s="0" t="n">
        <f aca="false">VLOOKUP(E224,[1]Liste_taxons_equiv!$A$1:$M$1455,3,0)</f>
        <v>101430</v>
      </c>
      <c r="H224" s="0" t="n">
        <f aca="false">VLOOKUP(E224,[1]Liste_taxons_equiv!$A$1:$M$1455,4,0)</f>
        <v>101430</v>
      </c>
      <c r="I224" s="0" t="str">
        <f aca="false">VLOOKUP(E224,[1]Liste_taxons_equiv!$A$1:$M$1455,5,0)</f>
        <v>Caprella</v>
      </c>
      <c r="J224" s="0" t="s">
        <v>19</v>
      </c>
      <c r="K224" s="0" t="str">
        <f aca="false">VLOOKUP(E224,[1]Liste_taxons_equiv!$A$1:$M$1455,7,0)</f>
        <v>1</v>
      </c>
      <c r="L224" s="0" t="str">
        <f aca="false">VLOOKUP(E224,[1]Liste_taxons_equiv!$A$1:$M$1455,8,0)</f>
        <v>0</v>
      </c>
      <c r="M224" s="0" t="str">
        <f aca="false">VLOOKUP(E224,[1]Liste_taxons_equiv!$A$1:$M$1455,9,0)</f>
        <v>0</v>
      </c>
      <c r="N224" s="0" t="str">
        <f aca="false">VLOOKUP(E224,[1]Liste_taxons_equiv!$A$1:$M$1455,10,0)</f>
        <v>0</v>
      </c>
      <c r="O224" s="0" t="str">
        <f aca="false">VLOOKUP(E224,[1]Liste_taxons_equiv!$A$1:$M$1455,11,0)</f>
        <v>Non</v>
      </c>
      <c r="P224" s="0" t="s">
        <v>620</v>
      </c>
      <c r="Q224" s="0" t="n">
        <f aca="false">VLOOKUP(E224,[1]Liste_taxons_equiv!$A$1:$M$1455,13,0)</f>
        <v>4069</v>
      </c>
    </row>
    <row r="225" customFormat="false" ht="15" hidden="true" customHeight="false" outlineLevel="0" collapsed="false">
      <c r="A225" s="0" t="s">
        <v>621</v>
      </c>
      <c r="B225" s="0" t="s">
        <v>622</v>
      </c>
      <c r="C225" s="0" t="n">
        <v>101822</v>
      </c>
      <c r="D225" s="0" t="n">
        <v>5205</v>
      </c>
      <c r="E225" s="0" t="s">
        <v>621</v>
      </c>
      <c r="F225" s="0" t="str">
        <f aca="false">VLOOKUP(E225,[1]Liste_taxons_equiv!$A$1:$M$1455,2,0)</f>
        <v>Exacte</v>
      </c>
      <c r="G225" s="0" t="n">
        <f aca="false">VLOOKUP(E225,[1]Liste_taxons_equiv!$A$1:$M$1455,3,0)</f>
        <v>101822</v>
      </c>
      <c r="H225" s="0" t="n">
        <f aca="false">VLOOKUP(E225,[1]Liste_taxons_equiv!$A$1:$M$1455,4,0)</f>
        <v>101822</v>
      </c>
      <c r="I225" s="0" t="str">
        <f aca="false">VLOOKUP(E225,[1]Liste_taxons_equiv!$A$1:$M$1455,5,0)</f>
        <v>Caprella acanthifera</v>
      </c>
      <c r="J225" s="0" t="s">
        <v>19</v>
      </c>
      <c r="K225" s="0" t="str">
        <f aca="false">VLOOKUP(E225,[1]Liste_taxons_equiv!$A$1:$M$1455,7,0)</f>
        <v>1</v>
      </c>
      <c r="L225" s="0" t="str">
        <f aca="false">VLOOKUP(E225,[1]Liste_taxons_equiv!$A$1:$M$1455,8,0)</f>
        <v>0</v>
      </c>
      <c r="M225" s="0" t="str">
        <f aca="false">VLOOKUP(E225,[1]Liste_taxons_equiv!$A$1:$M$1455,9,0)</f>
        <v>0</v>
      </c>
      <c r="N225" s="0" t="str">
        <f aca="false">VLOOKUP(E225,[1]Liste_taxons_equiv!$A$1:$M$1455,10,0)</f>
        <v>0</v>
      </c>
      <c r="O225" s="0" t="str">
        <f aca="false">VLOOKUP(E225,[1]Liste_taxons_equiv!$A$1:$M$1455,11,0)</f>
        <v>Non</v>
      </c>
      <c r="P225" s="0" t="s">
        <v>623</v>
      </c>
      <c r="Q225" s="0" t="n">
        <f aca="false">VLOOKUP(E225,[1]Liste_taxons_equiv!$A$1:$M$1455,13,0)</f>
        <v>22876</v>
      </c>
    </row>
    <row r="226" customFormat="false" ht="15" hidden="true" customHeight="false" outlineLevel="0" collapsed="false">
      <c r="A226" s="0" t="s">
        <v>624</v>
      </c>
      <c r="B226" s="0" t="s">
        <v>625</v>
      </c>
      <c r="C226" s="0" t="n">
        <v>101833</v>
      </c>
      <c r="D226" s="0" t="n">
        <v>5206</v>
      </c>
      <c r="E226" s="0" t="s">
        <v>624</v>
      </c>
      <c r="F226" s="0" t="str">
        <f aca="false">VLOOKUP(E226,[1]Liste_taxons_equiv!$A$1:$M$1455,2,0)</f>
        <v>Exacte</v>
      </c>
      <c r="G226" s="0" t="n">
        <f aca="false">VLOOKUP(E226,[1]Liste_taxons_equiv!$A$1:$M$1455,3,0)</f>
        <v>101833</v>
      </c>
      <c r="H226" s="0" t="n">
        <f aca="false">VLOOKUP(E226,[1]Liste_taxons_equiv!$A$1:$M$1455,4,0)</f>
        <v>101833</v>
      </c>
      <c r="I226" s="0" t="str">
        <f aca="false">VLOOKUP(E226,[1]Liste_taxons_equiv!$A$1:$M$1455,5,0)</f>
        <v>Caprella fretensis</v>
      </c>
      <c r="J226" s="0" t="s">
        <v>19</v>
      </c>
      <c r="K226" s="0" t="str">
        <f aca="false">VLOOKUP(E226,[1]Liste_taxons_equiv!$A$1:$M$1455,7,0)</f>
        <v>1</v>
      </c>
      <c r="L226" s="0" t="str">
        <f aca="false">VLOOKUP(E226,[1]Liste_taxons_equiv!$A$1:$M$1455,8,0)</f>
        <v>0</v>
      </c>
      <c r="M226" s="0" t="str">
        <f aca="false">VLOOKUP(E226,[1]Liste_taxons_equiv!$A$1:$M$1455,9,0)</f>
        <v>0</v>
      </c>
      <c r="N226" s="0" t="str">
        <f aca="false">VLOOKUP(E226,[1]Liste_taxons_equiv!$A$1:$M$1455,10,0)</f>
        <v>0</v>
      </c>
      <c r="O226" s="0" t="str">
        <f aca="false">VLOOKUP(E226,[1]Liste_taxons_equiv!$A$1:$M$1455,11,0)</f>
        <v>Non</v>
      </c>
      <c r="P226" s="0" t="s">
        <v>626</v>
      </c>
      <c r="Q226" s="0" t="n">
        <f aca="false">VLOOKUP(E226,[1]Liste_taxons_equiv!$A$1:$M$1455,13,0)</f>
        <v>25452</v>
      </c>
    </row>
    <row r="227" customFormat="false" ht="15" hidden="true" customHeight="false" outlineLevel="0" collapsed="false">
      <c r="A227" s="0" t="s">
        <v>627</v>
      </c>
      <c r="B227" s="0" t="s">
        <v>628</v>
      </c>
      <c r="C227" s="0" t="n">
        <v>101834</v>
      </c>
      <c r="D227" s="0" t="n">
        <v>5203</v>
      </c>
      <c r="E227" s="0" t="s">
        <v>627</v>
      </c>
      <c r="F227" s="0" t="str">
        <f aca="false">VLOOKUP(E227,[1]Liste_taxons_equiv!$A$1:$M$1455,2,0)</f>
        <v>Exacte</v>
      </c>
      <c r="G227" s="0" t="n">
        <f aca="false">VLOOKUP(E227,[1]Liste_taxons_equiv!$A$1:$M$1455,3,0)</f>
        <v>101834</v>
      </c>
      <c r="H227" s="0" t="n">
        <f aca="false">VLOOKUP(E227,[1]Liste_taxons_equiv!$A$1:$M$1455,4,0)</f>
        <v>101834</v>
      </c>
      <c r="I227" s="0" t="str">
        <f aca="false">VLOOKUP(E227,[1]Liste_taxons_equiv!$A$1:$M$1455,5,0)</f>
        <v>Caprella grandimana</v>
      </c>
      <c r="J227" s="0" t="s">
        <v>19</v>
      </c>
      <c r="K227" s="0" t="str">
        <f aca="false">VLOOKUP(E227,[1]Liste_taxons_equiv!$A$1:$M$1455,7,0)</f>
        <v>1</v>
      </c>
      <c r="L227" s="0" t="str">
        <f aca="false">VLOOKUP(E227,[1]Liste_taxons_equiv!$A$1:$M$1455,8,0)</f>
        <v>0</v>
      </c>
      <c r="M227" s="0" t="str">
        <f aca="false">VLOOKUP(E227,[1]Liste_taxons_equiv!$A$1:$M$1455,9,0)</f>
        <v>0</v>
      </c>
      <c r="N227" s="0" t="str">
        <f aca="false">VLOOKUP(E227,[1]Liste_taxons_equiv!$A$1:$M$1455,10,0)</f>
        <v>0</v>
      </c>
      <c r="O227" s="0" t="str">
        <f aca="false">VLOOKUP(E227,[1]Liste_taxons_equiv!$A$1:$M$1455,11,0)</f>
        <v>Non</v>
      </c>
      <c r="P227" s="0" t="s">
        <v>629</v>
      </c>
      <c r="Q227" s="0" t="n">
        <f aca="false">VLOOKUP(E227,[1]Liste_taxons_equiv!$A$1:$M$1455,13,0)</f>
        <v>35063</v>
      </c>
    </row>
    <row r="228" customFormat="false" ht="15" hidden="true" customHeight="false" outlineLevel="0" collapsed="false">
      <c r="A228" s="0" t="s">
        <v>630</v>
      </c>
      <c r="B228" s="0" t="s">
        <v>50</v>
      </c>
      <c r="C228" s="0" t="n">
        <v>101839</v>
      </c>
      <c r="D228" s="0" t="n">
        <v>5207</v>
      </c>
      <c r="E228" s="0" t="s">
        <v>630</v>
      </c>
      <c r="F228" s="0" t="str">
        <f aca="false">VLOOKUP(E228,[1]Liste_taxons_equiv!$A$1:$M$1455,2,0)</f>
        <v>Exacte</v>
      </c>
      <c r="G228" s="0" t="n">
        <f aca="false">VLOOKUP(E228,[1]Liste_taxons_equiv!$A$1:$M$1455,3,0)</f>
        <v>101839</v>
      </c>
      <c r="H228" s="0" t="n">
        <f aca="false">VLOOKUP(E228,[1]Liste_taxons_equiv!$A$1:$M$1455,4,0)</f>
        <v>101839</v>
      </c>
      <c r="I228" s="0" t="str">
        <f aca="false">VLOOKUP(E228,[1]Liste_taxons_equiv!$A$1:$M$1455,5,0)</f>
        <v>Caprella linearis</v>
      </c>
      <c r="J228" s="0" t="s">
        <v>19</v>
      </c>
      <c r="K228" s="0" t="str">
        <f aca="false">VLOOKUP(E228,[1]Liste_taxons_equiv!$A$1:$M$1455,7,0)</f>
        <v>1</v>
      </c>
      <c r="L228" s="0" t="str">
        <f aca="false">VLOOKUP(E228,[1]Liste_taxons_equiv!$A$1:$M$1455,8,0)</f>
        <v>0</v>
      </c>
      <c r="M228" s="0" t="str">
        <f aca="false">VLOOKUP(E228,[1]Liste_taxons_equiv!$A$1:$M$1455,9,0)</f>
        <v>0</v>
      </c>
      <c r="N228" s="0" t="str">
        <f aca="false">VLOOKUP(E228,[1]Liste_taxons_equiv!$A$1:$M$1455,10,0)</f>
        <v>0</v>
      </c>
      <c r="O228" s="0" t="str">
        <f aca="false">VLOOKUP(E228,[1]Liste_taxons_equiv!$A$1:$M$1455,11,0)</f>
        <v>Non</v>
      </c>
      <c r="P228" s="0" t="s">
        <v>631</v>
      </c>
      <c r="Q228" s="0" t="n">
        <f aca="false">VLOOKUP(E228,[1]Liste_taxons_equiv!$A$1:$M$1455,13,0)</f>
        <v>22877</v>
      </c>
    </row>
    <row r="229" customFormat="false" ht="15" hidden="true" customHeight="false" outlineLevel="0" collapsed="false">
      <c r="A229" s="0" t="s">
        <v>632</v>
      </c>
      <c r="B229" s="0" t="s">
        <v>622</v>
      </c>
      <c r="C229" s="0" t="n">
        <v>101846</v>
      </c>
      <c r="D229" s="0" t="n">
        <v>5208</v>
      </c>
      <c r="E229" s="0" t="s">
        <v>632</v>
      </c>
      <c r="F229" s="0" t="str">
        <f aca="false">VLOOKUP(E229,[1]Liste_taxons_equiv!$A$1:$M$1455,2,0)</f>
        <v>Exacte</v>
      </c>
      <c r="G229" s="0" t="n">
        <f aca="false">VLOOKUP(E229,[1]Liste_taxons_equiv!$A$1:$M$1455,3,0)</f>
        <v>101846</v>
      </c>
      <c r="H229" s="0" t="n">
        <f aca="false">VLOOKUP(E229,[1]Liste_taxons_equiv!$A$1:$M$1455,4,0)</f>
        <v>101846</v>
      </c>
      <c r="I229" s="0" t="str">
        <f aca="false">VLOOKUP(E229,[1]Liste_taxons_equiv!$A$1:$M$1455,5,0)</f>
        <v>Caprella penantis</v>
      </c>
      <c r="J229" s="0" t="s">
        <v>19</v>
      </c>
      <c r="K229" s="0" t="str">
        <f aca="false">VLOOKUP(E229,[1]Liste_taxons_equiv!$A$1:$M$1455,7,0)</f>
        <v>1</v>
      </c>
      <c r="L229" s="0" t="str">
        <f aca="false">VLOOKUP(E229,[1]Liste_taxons_equiv!$A$1:$M$1455,8,0)</f>
        <v>0</v>
      </c>
      <c r="M229" s="0" t="str">
        <f aca="false">VLOOKUP(E229,[1]Liste_taxons_equiv!$A$1:$M$1455,9,0)</f>
        <v>0</v>
      </c>
      <c r="N229" s="0" t="str">
        <f aca="false">VLOOKUP(E229,[1]Liste_taxons_equiv!$A$1:$M$1455,10,0)</f>
        <v>0</v>
      </c>
      <c r="O229" s="0" t="str">
        <f aca="false">VLOOKUP(E229,[1]Liste_taxons_equiv!$A$1:$M$1455,11,0)</f>
        <v>Non</v>
      </c>
      <c r="P229" s="0" t="s">
        <v>633</v>
      </c>
      <c r="Q229" s="0" t="n">
        <f aca="false">VLOOKUP(E229,[1]Liste_taxons_equiv!$A$1:$M$1455,13,0)</f>
        <v>22878</v>
      </c>
    </row>
    <row r="230" customFormat="false" ht="15" hidden="true" customHeight="false" outlineLevel="0" collapsed="false">
      <c r="A230" s="0" t="s">
        <v>634</v>
      </c>
      <c r="B230" s="0" t="s">
        <v>41</v>
      </c>
      <c r="C230" s="0" t="n">
        <v>107381</v>
      </c>
      <c r="D230" s="0" t="n">
        <v>5382</v>
      </c>
      <c r="E230" s="0" t="s">
        <v>634</v>
      </c>
      <c r="F230" s="0" t="str">
        <f aca="false">VLOOKUP(E230,[1]Liste_taxons_equiv!$A$1:$M$1455,2,0)</f>
        <v>Exacte</v>
      </c>
      <c r="G230" s="0" t="n">
        <f aca="false">VLOOKUP(E230,[1]Liste_taxons_equiv!$A$1:$M$1455,3,0)</f>
        <v>107381</v>
      </c>
      <c r="H230" s="0" t="n">
        <f aca="false">VLOOKUP(E230,[1]Liste_taxons_equiv!$A$1:$M$1455,4,0)</f>
        <v>107381</v>
      </c>
      <c r="I230" s="0" t="str">
        <f aca="false">VLOOKUP(E230,[1]Liste_taxons_equiv!$A$1:$M$1455,5,0)</f>
        <v>Carcinus maenas</v>
      </c>
      <c r="J230" s="0" t="s">
        <v>29</v>
      </c>
      <c r="K230" s="0" t="str">
        <f aca="false">VLOOKUP(E230,[1]Liste_taxons_equiv!$A$1:$M$1455,7,0)</f>
        <v>1</v>
      </c>
      <c r="L230" s="0" t="str">
        <f aca="false">VLOOKUP(E230,[1]Liste_taxons_equiv!$A$1:$M$1455,8,0)</f>
        <v>0</v>
      </c>
      <c r="M230" s="0" t="str">
        <f aca="false">VLOOKUP(E230,[1]Liste_taxons_equiv!$A$1:$M$1455,9,0)</f>
        <v>0</v>
      </c>
      <c r="N230" s="0" t="str">
        <f aca="false">VLOOKUP(E230,[1]Liste_taxons_equiv!$A$1:$M$1455,10,0)</f>
        <v>0</v>
      </c>
      <c r="O230" s="0" t="str">
        <f aca="false">VLOOKUP(E230,[1]Liste_taxons_equiv!$A$1:$M$1455,11,0)</f>
        <v>Non</v>
      </c>
      <c r="P230" s="0" t="s">
        <v>635</v>
      </c>
      <c r="Q230" s="0" t="n">
        <f aca="false">VLOOKUP(E230,[1]Liste_taxons_equiv!$A$1:$M$1455,13,0)</f>
        <v>4016</v>
      </c>
    </row>
    <row r="231" customFormat="false" ht="15" hidden="true" customHeight="false" outlineLevel="0" collapsed="false">
      <c r="A231" s="0" t="s">
        <v>636</v>
      </c>
      <c r="B231" s="0" t="s">
        <v>637</v>
      </c>
      <c r="C231" s="0" t="n">
        <v>100947</v>
      </c>
      <c r="D231" s="0" t="n">
        <v>4433</v>
      </c>
      <c r="E231" s="0" t="s">
        <v>636</v>
      </c>
      <c r="F231" s="0" t="str">
        <f aca="false">VLOOKUP(E231,[1]Liste_taxons_equiv!$A$1:$M$1455,2,0)</f>
        <v>Exacte</v>
      </c>
      <c r="G231" s="0" t="n">
        <f aca="false">VLOOKUP(E231,[1]Liste_taxons_equiv!$A$1:$M$1455,3,0)</f>
        <v>100947</v>
      </c>
      <c r="H231" s="0" t="n">
        <f aca="false">VLOOKUP(E231,[1]Liste_taxons_equiv!$A$1:$M$1455,4,0)</f>
        <v>100947</v>
      </c>
      <c r="I231" s="0" t="str">
        <f aca="false">VLOOKUP(E231,[1]Liste_taxons_equiv!$A$1:$M$1455,5,0)</f>
        <v>Cataphellia brodricii</v>
      </c>
      <c r="J231" s="0" t="s">
        <v>19</v>
      </c>
      <c r="K231" s="0" t="str">
        <f aca="false">VLOOKUP(E231,[1]Liste_taxons_equiv!$A$1:$M$1455,7,0)</f>
        <v>1</v>
      </c>
      <c r="L231" s="0" t="str">
        <f aca="false">VLOOKUP(E231,[1]Liste_taxons_equiv!$A$1:$M$1455,8,0)</f>
        <v>0</v>
      </c>
      <c r="M231" s="0" t="str">
        <f aca="false">VLOOKUP(E231,[1]Liste_taxons_equiv!$A$1:$M$1455,9,0)</f>
        <v>0</v>
      </c>
      <c r="N231" s="0" t="str">
        <f aca="false">VLOOKUP(E231,[1]Liste_taxons_equiv!$A$1:$M$1455,10,0)</f>
        <v>0</v>
      </c>
      <c r="O231" s="0" t="str">
        <f aca="false">VLOOKUP(E231,[1]Liste_taxons_equiv!$A$1:$M$1455,11,0)</f>
        <v>Non</v>
      </c>
      <c r="P231" s="0" t="s">
        <v>638</v>
      </c>
      <c r="Q231" s="0" t="n">
        <f aca="false">VLOOKUP(E231,[1]Liste_taxons_equiv!$A$1:$M$1455,13,0)</f>
        <v>24557</v>
      </c>
    </row>
    <row r="232" customFormat="false" ht="15" hidden="true" customHeight="false" outlineLevel="0" collapsed="false">
      <c r="A232" s="0" t="s">
        <v>639</v>
      </c>
      <c r="B232" s="0" t="s">
        <v>640</v>
      </c>
      <c r="C232" s="0" t="n">
        <v>145605</v>
      </c>
      <c r="D232" s="0" t="n">
        <v>5813</v>
      </c>
      <c r="E232" s="0" t="s">
        <v>639</v>
      </c>
      <c r="F232" s="0" t="str">
        <f aca="false">VLOOKUP(E232,[1]Liste_taxons_equiv!$A$1:$M$1455,2,0)</f>
        <v>Exacte</v>
      </c>
      <c r="G232" s="0" t="n">
        <f aca="false">VLOOKUP(E232,[1]Liste_taxons_equiv!$A$1:$M$1455,3,0)</f>
        <v>145605</v>
      </c>
      <c r="H232" s="0" t="n">
        <f aca="false">VLOOKUP(E232,[1]Liste_taxons_equiv!$A$1:$M$1455,4,0)</f>
        <v>145605</v>
      </c>
      <c r="I232" s="0" t="str">
        <f aca="false">VLOOKUP(E232,[1]Liste_taxons_equiv!$A$1:$M$1455,5,0)</f>
        <v>Catenella caespitosa</v>
      </c>
      <c r="J232" s="0" t="s">
        <v>29</v>
      </c>
      <c r="K232" s="0" t="str">
        <f aca="false">VLOOKUP(E232,[1]Liste_taxons_equiv!$A$1:$M$1455,7,0)</f>
        <v>1</v>
      </c>
      <c r="L232" s="0" t="str">
        <f aca="false">VLOOKUP(E232,[1]Liste_taxons_equiv!$A$1:$M$1455,8,0)</f>
        <v>0</v>
      </c>
      <c r="M232" s="0" t="str">
        <f aca="false">VLOOKUP(E232,[1]Liste_taxons_equiv!$A$1:$M$1455,9,0)</f>
        <v>0</v>
      </c>
      <c r="N232" s="0" t="str">
        <f aca="false">VLOOKUP(E232,[1]Liste_taxons_equiv!$A$1:$M$1455,10,0)</f>
        <v>0</v>
      </c>
      <c r="O232" s="0" t="str">
        <f aca="false">VLOOKUP(E232,[1]Liste_taxons_equiv!$A$1:$M$1455,11,0)</f>
        <v>Non</v>
      </c>
      <c r="P232" s="0" t="s">
        <v>641</v>
      </c>
      <c r="Q232" s="0" t="n">
        <f aca="false">VLOOKUP(E232,[1]Liste_taxons_equiv!$A$1:$M$1455,13,0)</f>
        <v>25083</v>
      </c>
    </row>
    <row r="233" customFormat="false" ht="15" hidden="true" customHeight="false" outlineLevel="0" collapsed="false">
      <c r="A233" s="0" t="s">
        <v>642</v>
      </c>
      <c r="C233" s="0" t="n">
        <v>129241</v>
      </c>
      <c r="D233" s="0" t="n">
        <v>4814</v>
      </c>
      <c r="E233" s="0" t="s">
        <v>643</v>
      </c>
      <c r="F233" s="0" t="str">
        <f aca="false">VLOOKUP(E233,[1]Liste_taxons_equiv!$A$1:$M$1455,2,0)</f>
        <v>Exacte</v>
      </c>
      <c r="G233" s="0" t="n">
        <f aca="false">VLOOKUP(E233,[1]Liste_taxons_equiv!$A$1:$M$1455,3,0)</f>
        <v>129241</v>
      </c>
      <c r="H233" s="0" t="n">
        <f aca="false">VLOOKUP(E233,[1]Liste_taxons_equiv!$A$1:$M$1455,4,0)</f>
        <v>129241</v>
      </c>
      <c r="I233" s="0" t="str">
        <f aca="false">VLOOKUP(E233,[1]Liste_taxons_equiv!$A$1:$M$1455,5,0)</f>
        <v>Caulleriella</v>
      </c>
      <c r="J233" s="0" t="s">
        <v>29</v>
      </c>
      <c r="K233" s="0" t="str">
        <f aca="false">VLOOKUP(E233,[1]Liste_taxons_equiv!$A$1:$M$1455,7,0)</f>
        <v>1</v>
      </c>
      <c r="L233" s="0" t="str">
        <f aca="false">VLOOKUP(E233,[1]Liste_taxons_equiv!$A$1:$M$1455,8,0)</f>
        <v>0</v>
      </c>
      <c r="M233" s="0" t="str">
        <f aca="false">VLOOKUP(E233,[1]Liste_taxons_equiv!$A$1:$M$1455,9,0)</f>
        <v>0</v>
      </c>
      <c r="N233" s="0" t="str">
        <f aca="false">VLOOKUP(E233,[1]Liste_taxons_equiv!$A$1:$M$1455,10,0)</f>
        <v>0</v>
      </c>
      <c r="O233" s="0" t="str">
        <f aca="false">VLOOKUP(E233,[1]Liste_taxons_equiv!$A$1:$M$1455,11,0)</f>
        <v>Non</v>
      </c>
      <c r="P233" s="0" t="s">
        <v>644</v>
      </c>
      <c r="Q233" s="0" t="n">
        <f aca="false">VLOOKUP(E233,[1]Liste_taxons_equiv!$A$1:$M$1455,13,0)</f>
        <v>24069</v>
      </c>
    </row>
    <row r="234" customFormat="false" ht="15" hidden="true" customHeight="false" outlineLevel="0" collapsed="false">
      <c r="A234" s="0" t="s">
        <v>645</v>
      </c>
      <c r="B234" s="0" t="s">
        <v>646</v>
      </c>
      <c r="C234" s="0" t="n">
        <v>129943</v>
      </c>
      <c r="D234" s="0" t="n">
        <v>4815</v>
      </c>
      <c r="E234" s="0" t="s">
        <v>645</v>
      </c>
      <c r="F234" s="0" t="str">
        <f aca="false">VLOOKUP(E234,[1]Liste_taxons_equiv!$A$1:$M$1455,2,0)</f>
        <v>Exacte</v>
      </c>
      <c r="G234" s="0" t="n">
        <f aca="false">VLOOKUP(E234,[1]Liste_taxons_equiv!$A$1:$M$1455,3,0)</f>
        <v>129943</v>
      </c>
      <c r="H234" s="0" t="n">
        <f aca="false">VLOOKUP(E234,[1]Liste_taxons_equiv!$A$1:$M$1455,4,0)</f>
        <v>129943</v>
      </c>
      <c r="I234" s="0" t="str">
        <f aca="false">VLOOKUP(E234,[1]Liste_taxons_equiv!$A$1:$M$1455,5,0)</f>
        <v>Caulleriella alata</v>
      </c>
      <c r="J234" s="0" t="s">
        <v>29</v>
      </c>
      <c r="K234" s="0" t="str">
        <f aca="false">VLOOKUP(E234,[1]Liste_taxons_equiv!$A$1:$M$1455,7,0)</f>
        <v>1</v>
      </c>
      <c r="L234" s="0" t="str">
        <f aca="false">VLOOKUP(E234,[1]Liste_taxons_equiv!$A$1:$M$1455,8,0)</f>
        <v>0</v>
      </c>
      <c r="M234" s="0" t="str">
        <f aca="false">VLOOKUP(E234,[1]Liste_taxons_equiv!$A$1:$M$1455,9,0)</f>
        <v>0</v>
      </c>
      <c r="N234" s="0" t="str">
        <f aca="false">VLOOKUP(E234,[1]Liste_taxons_equiv!$A$1:$M$1455,10,0)</f>
        <v>0</v>
      </c>
      <c r="O234" s="0" t="str">
        <f aca="false">VLOOKUP(E234,[1]Liste_taxons_equiv!$A$1:$M$1455,11,0)</f>
        <v>Non</v>
      </c>
      <c r="P234" s="0" t="s">
        <v>647</v>
      </c>
      <c r="Q234" s="0" t="n">
        <f aca="false">VLOOKUP(E234,[1]Liste_taxons_equiv!$A$1:$M$1455,13,0)</f>
        <v>24560</v>
      </c>
    </row>
    <row r="235" customFormat="false" ht="15" hidden="true" customHeight="false" outlineLevel="0" collapsed="false">
      <c r="A235" s="0" t="s">
        <v>648</v>
      </c>
      <c r="B235" s="0" t="s">
        <v>318</v>
      </c>
      <c r="C235" s="0" t="n">
        <v>129944</v>
      </c>
      <c r="D235" s="0" t="n">
        <v>4816</v>
      </c>
      <c r="E235" s="0" t="s">
        <v>648</v>
      </c>
      <c r="F235" s="0" t="str">
        <f aca="false">VLOOKUP(E235,[1]Liste_taxons_equiv!$A$1:$M$1455,2,0)</f>
        <v>Exacte</v>
      </c>
      <c r="G235" s="0" t="n">
        <f aca="false">VLOOKUP(E235,[1]Liste_taxons_equiv!$A$1:$M$1455,3,0)</f>
        <v>129944</v>
      </c>
      <c r="H235" s="0" t="n">
        <f aca="false">VLOOKUP(E235,[1]Liste_taxons_equiv!$A$1:$M$1455,4,0)</f>
        <v>129944</v>
      </c>
      <c r="I235" s="0" t="str">
        <f aca="false">VLOOKUP(E235,[1]Liste_taxons_equiv!$A$1:$M$1455,5,0)</f>
        <v>Caulleriella bioculata</v>
      </c>
      <c r="J235" s="0" t="s">
        <v>29</v>
      </c>
      <c r="K235" s="0" t="str">
        <f aca="false">VLOOKUP(E235,[1]Liste_taxons_equiv!$A$1:$M$1455,7,0)</f>
        <v>1</v>
      </c>
      <c r="L235" s="0" t="str">
        <f aca="false">VLOOKUP(E235,[1]Liste_taxons_equiv!$A$1:$M$1455,8,0)</f>
        <v>0</v>
      </c>
      <c r="M235" s="0" t="str">
        <f aca="false">VLOOKUP(E235,[1]Liste_taxons_equiv!$A$1:$M$1455,9,0)</f>
        <v>0</v>
      </c>
      <c r="N235" s="0" t="str">
        <f aca="false">VLOOKUP(E235,[1]Liste_taxons_equiv!$A$1:$M$1455,10,0)</f>
        <v>0</v>
      </c>
      <c r="O235" s="0" t="str">
        <f aca="false">VLOOKUP(E235,[1]Liste_taxons_equiv!$A$1:$M$1455,11,0)</f>
        <v>Non</v>
      </c>
      <c r="P235" s="0" t="s">
        <v>649</v>
      </c>
      <c r="Q235" s="0" t="n">
        <f aca="false">VLOOKUP(E235,[1]Liste_taxons_equiv!$A$1:$M$1455,13,0)</f>
        <v>24561</v>
      </c>
    </row>
    <row r="236" s="4" customFormat="true" ht="15" hidden="false" customHeight="false" outlineLevel="0" collapsed="false">
      <c r="A236" s="4" t="s">
        <v>650</v>
      </c>
      <c r="D236" s="4" t="n">
        <v>4813</v>
      </c>
      <c r="E236" s="4" t="s">
        <v>650</v>
      </c>
      <c r="F236" s="4" t="str">
        <f aca="false">VLOOKUP(E236,[1]Liste_taxons_equiv!$A$1:$M$1455,2,0)</f>
        <v>Non trouvé</v>
      </c>
      <c r="I236" s="4" t="str">
        <f aca="false">VLOOKUP(E236,[1]Liste_taxons_equiv!$A$1:$M$1455,5,0)</f>
        <v/>
      </c>
      <c r="J236" s="5" t="s">
        <v>651</v>
      </c>
      <c r="K236" s="4" t="str">
        <f aca="false">VLOOKUP(E236,[1]Liste_taxons_equiv!$A$1:$M$1455,7,0)</f>
        <v/>
      </c>
      <c r="L236" s="4" t="str">
        <f aca="false">VLOOKUP(E236,[1]Liste_taxons_equiv!$A$1:$M$1455,8,0)</f>
        <v/>
      </c>
      <c r="M236" s="4" t="str">
        <f aca="false">VLOOKUP(E236,[1]Liste_taxons_equiv!$A$1:$M$1455,9,0)</f>
        <v/>
      </c>
      <c r="N236" s="4" t="str">
        <f aca="false">VLOOKUP(E236,[1]Liste_taxons_equiv!$A$1:$M$1455,10,0)</f>
        <v/>
      </c>
      <c r="O236" s="4" t="str">
        <f aca="false">VLOOKUP(E236,[1]Liste_taxons_equiv!$A$1:$M$1455,11,0)</f>
        <v/>
      </c>
      <c r="P236" s="5" t="n">
        <v>129241</v>
      </c>
    </row>
    <row r="237" customFormat="false" ht="15" hidden="true" customHeight="false" outlineLevel="0" collapsed="false">
      <c r="A237" s="0" t="s">
        <v>652</v>
      </c>
      <c r="B237" s="0" t="s">
        <v>41</v>
      </c>
      <c r="C237" s="0" t="n">
        <v>138998</v>
      </c>
      <c r="D237" s="0" t="n">
        <v>5605</v>
      </c>
      <c r="E237" s="0" t="s">
        <v>652</v>
      </c>
      <c r="F237" s="0" t="str">
        <f aca="false">VLOOKUP(E237,[1]Liste_taxons_equiv!$A$1:$M$1455,2,0)</f>
        <v>Exacte</v>
      </c>
      <c r="G237" s="0" t="n">
        <f aca="false">VLOOKUP(E237,[1]Liste_taxons_equiv!$A$1:$M$1455,3,0)</f>
        <v>138998</v>
      </c>
      <c r="H237" s="0" t="n">
        <f aca="false">VLOOKUP(E237,[1]Liste_taxons_equiv!$A$1:$M$1455,4,0)</f>
        <v>138998</v>
      </c>
      <c r="I237" s="0" t="str">
        <f aca="false">VLOOKUP(E237,[1]Liste_taxons_equiv!$A$1:$M$1455,5,0)</f>
        <v>Cerastoderma edule</v>
      </c>
      <c r="J237" s="0" t="s">
        <v>29</v>
      </c>
      <c r="K237" s="0" t="str">
        <f aca="false">VLOOKUP(E237,[1]Liste_taxons_equiv!$A$1:$M$1455,7,0)</f>
        <v>1</v>
      </c>
      <c r="L237" s="0" t="str">
        <f aca="false">VLOOKUP(E237,[1]Liste_taxons_equiv!$A$1:$M$1455,8,0)</f>
        <v>0</v>
      </c>
      <c r="M237" s="0" t="str">
        <f aca="false">VLOOKUP(E237,[1]Liste_taxons_equiv!$A$1:$M$1455,9,0)</f>
        <v>0</v>
      </c>
      <c r="N237" s="0" t="str">
        <f aca="false">VLOOKUP(E237,[1]Liste_taxons_equiv!$A$1:$M$1455,10,0)</f>
        <v>0</v>
      </c>
      <c r="O237" s="0" t="str">
        <f aca="false">VLOOKUP(E237,[1]Liste_taxons_equiv!$A$1:$M$1455,11,0)</f>
        <v>Non</v>
      </c>
      <c r="P237" s="0" t="s">
        <v>653</v>
      </c>
      <c r="Q237" s="0" t="n">
        <f aca="false">VLOOKUP(E237,[1]Liste_taxons_equiv!$A$1:$M$1455,13,0)</f>
        <v>5050</v>
      </c>
    </row>
    <row r="238" customFormat="false" ht="15" hidden="true" customHeight="false" outlineLevel="0" collapsed="false">
      <c r="A238" s="0" t="s">
        <v>654</v>
      </c>
      <c r="B238" s="0" t="s">
        <v>655</v>
      </c>
      <c r="C238" s="0" t="n">
        <v>138999</v>
      </c>
      <c r="D238" s="0" t="n">
        <v>5606</v>
      </c>
      <c r="E238" s="0" t="s">
        <v>654</v>
      </c>
      <c r="F238" s="0" t="str">
        <f aca="false">VLOOKUP(E238,[1]Liste_taxons_equiv!$A$1:$M$1455,2,0)</f>
        <v>Exacte</v>
      </c>
      <c r="G238" s="0" t="n">
        <f aca="false">VLOOKUP(E238,[1]Liste_taxons_equiv!$A$1:$M$1455,3,0)</f>
        <v>138999</v>
      </c>
      <c r="H238" s="0" t="n">
        <f aca="false">VLOOKUP(E238,[1]Liste_taxons_equiv!$A$1:$M$1455,4,0)</f>
        <v>138999</v>
      </c>
      <c r="I238" s="0" t="str">
        <f aca="false">VLOOKUP(E238,[1]Liste_taxons_equiv!$A$1:$M$1455,5,0)</f>
        <v>Cerastoderma glaucum</v>
      </c>
      <c r="J238" s="0" t="s">
        <v>29</v>
      </c>
      <c r="K238" s="0" t="str">
        <f aca="false">VLOOKUP(E238,[1]Liste_taxons_equiv!$A$1:$M$1455,7,0)</f>
        <v>1</v>
      </c>
      <c r="L238" s="0" t="str">
        <f aca="false">VLOOKUP(E238,[1]Liste_taxons_equiv!$A$1:$M$1455,8,0)</f>
        <v>0</v>
      </c>
      <c r="M238" s="0" t="str">
        <f aca="false">VLOOKUP(E238,[1]Liste_taxons_equiv!$A$1:$M$1455,9,0)</f>
        <v>0</v>
      </c>
      <c r="N238" s="0" t="str">
        <f aca="false">VLOOKUP(E238,[1]Liste_taxons_equiv!$A$1:$M$1455,10,0)</f>
        <v>0</v>
      </c>
      <c r="O238" s="0" t="str">
        <f aca="false">VLOOKUP(E238,[1]Liste_taxons_equiv!$A$1:$M$1455,11,0)</f>
        <v>Non</v>
      </c>
      <c r="P238" s="0" t="s">
        <v>656</v>
      </c>
      <c r="Q238" s="0" t="n">
        <f aca="false">VLOOKUP(E238,[1]Liste_taxons_equiv!$A$1:$M$1455,13,0)</f>
        <v>4189</v>
      </c>
    </row>
    <row r="239" customFormat="false" ht="15" hidden="true" customHeight="false" outlineLevel="0" collapsed="false">
      <c r="A239" s="0" t="s">
        <v>657</v>
      </c>
      <c r="C239" s="0" t="n">
        <v>122348</v>
      </c>
      <c r="D239" s="0" t="n">
        <v>4456</v>
      </c>
      <c r="E239" s="0" t="s">
        <v>658</v>
      </c>
      <c r="F239" s="0" t="str">
        <f aca="false">VLOOKUP(E239,[1]Liste_taxons_equiv!$A$1:$M$1455,2,0)</f>
        <v>Exacte</v>
      </c>
      <c r="G239" s="0" t="n">
        <f aca="false">VLOOKUP(E239,[1]Liste_taxons_equiv!$A$1:$M$1455,3,0)</f>
        <v>122348</v>
      </c>
      <c r="H239" s="0" t="n">
        <f aca="false">VLOOKUP(E239,[1]Liste_taxons_equiv!$A$1:$M$1455,4,0)</f>
        <v>122348</v>
      </c>
      <c r="I239" s="0" t="str">
        <f aca="false">VLOOKUP(E239,[1]Liste_taxons_equiv!$A$1:$M$1455,5,0)</f>
        <v>Cerebratulus</v>
      </c>
      <c r="J239" s="0" t="s">
        <v>29</v>
      </c>
      <c r="K239" s="0" t="str">
        <f aca="false">VLOOKUP(E239,[1]Liste_taxons_equiv!$A$1:$M$1455,7,0)</f>
        <v>1</v>
      </c>
      <c r="L239" s="0" t="str">
        <f aca="false">VLOOKUP(E239,[1]Liste_taxons_equiv!$A$1:$M$1455,8,0)</f>
        <v>0</v>
      </c>
      <c r="M239" s="0" t="str">
        <f aca="false">VLOOKUP(E239,[1]Liste_taxons_equiv!$A$1:$M$1455,9,0)</f>
        <v>0</v>
      </c>
      <c r="N239" s="0" t="str">
        <f aca="false">VLOOKUP(E239,[1]Liste_taxons_equiv!$A$1:$M$1455,10,0)</f>
        <v>0</v>
      </c>
      <c r="O239" s="0" t="str">
        <f aca="false">VLOOKUP(E239,[1]Liste_taxons_equiv!$A$1:$M$1455,11,0)</f>
        <v>Non</v>
      </c>
      <c r="P239" s="0" t="s">
        <v>659</v>
      </c>
      <c r="Q239" s="0" t="n">
        <f aca="false">VLOOKUP(E239,[1]Liste_taxons_equiv!$A$1:$M$1455,13,0)</f>
        <v>26399</v>
      </c>
    </row>
    <row r="240" customFormat="false" ht="15" hidden="true" customHeight="false" outlineLevel="0" collapsed="false">
      <c r="A240" s="0" t="s">
        <v>660</v>
      </c>
      <c r="B240" s="0" t="s">
        <v>47</v>
      </c>
      <c r="C240" s="0" t="n">
        <v>100987</v>
      </c>
      <c r="D240" s="0" t="n">
        <v>4431</v>
      </c>
      <c r="E240" s="0" t="s">
        <v>660</v>
      </c>
      <c r="F240" s="0" t="str">
        <f aca="false">VLOOKUP(E240,[1]Liste_taxons_equiv!$A$1:$M$1455,2,0)</f>
        <v>Exacte</v>
      </c>
      <c r="G240" s="0" t="n">
        <f aca="false">VLOOKUP(E240,[1]Liste_taxons_equiv!$A$1:$M$1455,3,0)</f>
        <v>100987</v>
      </c>
      <c r="H240" s="0" t="n">
        <f aca="false">VLOOKUP(E240,[1]Liste_taxons_equiv!$A$1:$M$1455,4,0)</f>
        <v>100987</v>
      </c>
      <c r="I240" s="0" t="str">
        <f aca="false">VLOOKUP(E240,[1]Liste_taxons_equiv!$A$1:$M$1455,5,0)</f>
        <v>Cereus pedunculatus</v>
      </c>
      <c r="J240" s="0" t="s">
        <v>19</v>
      </c>
      <c r="K240" s="0" t="str">
        <f aca="false">VLOOKUP(E240,[1]Liste_taxons_equiv!$A$1:$M$1455,7,0)</f>
        <v>1</v>
      </c>
      <c r="L240" s="0" t="str">
        <f aca="false">VLOOKUP(E240,[1]Liste_taxons_equiv!$A$1:$M$1455,8,0)</f>
        <v>0</v>
      </c>
      <c r="M240" s="0" t="str">
        <f aca="false">VLOOKUP(E240,[1]Liste_taxons_equiv!$A$1:$M$1455,9,0)</f>
        <v>0</v>
      </c>
      <c r="N240" s="0" t="str">
        <f aca="false">VLOOKUP(E240,[1]Liste_taxons_equiv!$A$1:$M$1455,10,0)</f>
        <v>0</v>
      </c>
      <c r="O240" s="0" t="str">
        <f aca="false">VLOOKUP(E240,[1]Liste_taxons_equiv!$A$1:$M$1455,11,0)</f>
        <v>Non</v>
      </c>
      <c r="P240" s="0" t="s">
        <v>661</v>
      </c>
      <c r="Q240" s="0" t="n">
        <f aca="false">VLOOKUP(E240,[1]Liste_taxons_equiv!$A$1:$M$1455,13,0)</f>
        <v>24565</v>
      </c>
    </row>
    <row r="241" customFormat="false" ht="15" hidden="true" customHeight="false" outlineLevel="0" collapsed="false">
      <c r="A241" s="0" t="s">
        <v>662</v>
      </c>
      <c r="B241" s="0" t="s">
        <v>663</v>
      </c>
      <c r="C241" s="0" t="n">
        <v>283798</v>
      </c>
      <c r="D241" s="0" t="n">
        <v>4419</v>
      </c>
      <c r="E241" s="0" t="s">
        <v>662</v>
      </c>
      <c r="F241" s="0" t="str">
        <f aca="false">VLOOKUP(E241,[1]Liste_taxons_equiv!$A$1:$M$1455,2,0)</f>
        <v>Exacte</v>
      </c>
      <c r="G241" s="0" t="n">
        <f aca="false">VLOOKUP(E241,[1]Liste_taxons_equiv!$A$1:$M$1455,3,0)</f>
        <v>60003120</v>
      </c>
      <c r="H241" s="0" t="n">
        <f aca="false">VLOOKUP(E241,[1]Liste_taxons_equiv!$A$1:$M$1455,4,0)</f>
        <v>60002900</v>
      </c>
      <c r="I241" s="0" t="str">
        <f aca="false">VLOOKUP(E241,[1]Liste_taxons_equiv!$A$1:$M$1455,5,0)</f>
        <v>Cerianthus lloydii</v>
      </c>
      <c r="J241" s="0" t="s">
        <v>29</v>
      </c>
      <c r="K241" s="0" t="str">
        <f aca="false">VLOOKUP(E241,[1]Liste_taxons_equiv!$A$1:$M$1455,7,0)</f>
        <v>1</v>
      </c>
      <c r="L241" s="0" t="str">
        <f aca="false">VLOOKUP(E241,[1]Liste_taxons_equiv!$A$1:$M$1455,8,0)</f>
        <v>0</v>
      </c>
      <c r="M241" s="0" t="str">
        <f aca="false">VLOOKUP(E241,[1]Liste_taxons_equiv!$A$1:$M$1455,9,0)</f>
        <v>0</v>
      </c>
      <c r="N241" s="0" t="str">
        <f aca="false">VLOOKUP(E241,[1]Liste_taxons_equiv!$A$1:$M$1455,10,0)</f>
        <v>0</v>
      </c>
      <c r="O241" s="0" t="str">
        <f aca="false">VLOOKUP(E241,[1]Liste_taxons_equiv!$A$1:$M$1455,11,0)</f>
        <v>Non</v>
      </c>
      <c r="P241" s="0" t="s">
        <v>664</v>
      </c>
      <c r="Q241" s="0" t="n">
        <f aca="false">VLOOKUP(E241,[1]Liste_taxons_equiv!$A$1:$M$1455,13,0)</f>
        <v>25029</v>
      </c>
    </row>
    <row r="242" customFormat="false" ht="15" hidden="true" customHeight="false" outlineLevel="0" collapsed="false">
      <c r="A242" s="0" t="s">
        <v>665</v>
      </c>
      <c r="B242" s="0" t="s">
        <v>38</v>
      </c>
      <c r="C242" s="0" t="n">
        <v>139085</v>
      </c>
      <c r="D242" s="0" t="n">
        <v>5429</v>
      </c>
      <c r="E242" s="0" t="s">
        <v>665</v>
      </c>
      <c r="F242" s="0" t="str">
        <f aca="false">VLOOKUP(E242,[1]Liste_taxons_equiv!$A$1:$M$1455,2,0)</f>
        <v>Exacte</v>
      </c>
      <c r="G242" s="0" t="n">
        <f aca="false">VLOOKUP(E242,[1]Liste_taxons_equiv!$A$1:$M$1455,3,0)</f>
        <v>139085</v>
      </c>
      <c r="H242" s="0" t="n">
        <f aca="false">VLOOKUP(E242,[1]Liste_taxons_equiv!$A$1:$M$1455,4,0)</f>
        <v>139085</v>
      </c>
      <c r="I242" s="0" t="str">
        <f aca="false">VLOOKUP(E242,[1]Liste_taxons_equiv!$A$1:$M$1455,5,0)</f>
        <v>Cerithiopsis tubercularis</v>
      </c>
      <c r="J242" s="0" t="s">
        <v>29</v>
      </c>
      <c r="K242" s="0" t="str">
        <f aca="false">VLOOKUP(E242,[1]Liste_taxons_equiv!$A$1:$M$1455,7,0)</f>
        <v>1</v>
      </c>
      <c r="L242" s="0" t="str">
        <f aca="false">VLOOKUP(E242,[1]Liste_taxons_equiv!$A$1:$M$1455,8,0)</f>
        <v>0</v>
      </c>
      <c r="M242" s="0" t="str">
        <f aca="false">VLOOKUP(E242,[1]Liste_taxons_equiv!$A$1:$M$1455,9,0)</f>
        <v>0</v>
      </c>
      <c r="N242" s="0" t="str">
        <f aca="false">VLOOKUP(E242,[1]Liste_taxons_equiv!$A$1:$M$1455,10,0)</f>
        <v>0</v>
      </c>
      <c r="O242" s="0" t="str">
        <f aca="false">VLOOKUP(E242,[1]Liste_taxons_equiv!$A$1:$M$1455,11,0)</f>
        <v>Non</v>
      </c>
      <c r="P242" s="0" t="s">
        <v>666</v>
      </c>
      <c r="Q242" s="0" t="n">
        <f aca="false">VLOOKUP(E242,[1]Liste_taxons_equiv!$A$1:$M$1455,13,0)</f>
        <v>29752</v>
      </c>
    </row>
    <row r="243" customFormat="false" ht="15" hidden="true" customHeight="false" outlineLevel="0" collapsed="false">
      <c r="A243" s="0" t="s">
        <v>667</v>
      </c>
      <c r="B243" s="0" t="s">
        <v>668</v>
      </c>
      <c r="C243" s="0" t="n">
        <v>107226</v>
      </c>
      <c r="D243" s="0" t="n">
        <v>5327</v>
      </c>
      <c r="E243" s="0" t="s">
        <v>667</v>
      </c>
      <c r="F243" s="0" t="str">
        <f aca="false">VLOOKUP(E243,[1]Liste_taxons_equiv!$A$1:$M$1455,2,0)</f>
        <v>Exacte</v>
      </c>
      <c r="G243" s="0" t="n">
        <f aca="false">VLOOKUP(E243,[1]Liste_taxons_equiv!$A$1:$M$1455,3,0)</f>
        <v>107226</v>
      </c>
      <c r="H243" s="0" t="n">
        <f aca="false">VLOOKUP(E243,[1]Liste_taxons_equiv!$A$1:$M$1455,4,0)</f>
        <v>107226</v>
      </c>
      <c r="I243" s="0" t="str">
        <f aca="false">VLOOKUP(E243,[1]Liste_taxons_equiv!$A$1:$M$1455,5,0)</f>
        <v>Cestopagurus timidus</v>
      </c>
      <c r="J243" s="0" t="s">
        <v>19</v>
      </c>
      <c r="K243" s="0" t="str">
        <f aca="false">VLOOKUP(E243,[1]Liste_taxons_equiv!$A$1:$M$1455,7,0)</f>
        <v>1</v>
      </c>
      <c r="L243" s="0" t="str">
        <f aca="false">VLOOKUP(E243,[1]Liste_taxons_equiv!$A$1:$M$1455,8,0)</f>
        <v>0</v>
      </c>
      <c r="M243" s="0" t="str">
        <f aca="false">VLOOKUP(E243,[1]Liste_taxons_equiv!$A$1:$M$1455,9,0)</f>
        <v>0</v>
      </c>
      <c r="N243" s="0" t="str">
        <f aca="false">VLOOKUP(E243,[1]Liste_taxons_equiv!$A$1:$M$1455,10,0)</f>
        <v>0</v>
      </c>
      <c r="O243" s="0" t="str">
        <f aca="false">VLOOKUP(E243,[1]Liste_taxons_equiv!$A$1:$M$1455,11,0)</f>
        <v>Non</v>
      </c>
      <c r="P243" s="0" t="s">
        <v>669</v>
      </c>
      <c r="Q243" s="0" t="n">
        <f aca="false">VLOOKUP(E243,[1]Liste_taxons_equiv!$A$1:$M$1455,13,0)</f>
        <v>3938</v>
      </c>
    </row>
    <row r="244" customFormat="false" ht="15" hidden="true" customHeight="false" outlineLevel="0" collapsed="false">
      <c r="A244" s="0" t="s">
        <v>670</v>
      </c>
      <c r="C244" s="0" t="n">
        <v>2081</v>
      </c>
      <c r="D244" s="0" t="n">
        <v>4464</v>
      </c>
      <c r="E244" s="0" t="s">
        <v>671</v>
      </c>
      <c r="F244" s="0" t="str">
        <f aca="false">VLOOKUP(E244,[1]Liste_taxons_equiv!$A$1:$M$1455,2,0)</f>
        <v>Exacte</v>
      </c>
      <c r="G244" s="0" t="n">
        <f aca="false">VLOOKUP(E244,[1]Liste_taxons_equiv!$A$1:$M$1455,3,0)</f>
        <v>2081</v>
      </c>
      <c r="H244" s="0" t="n">
        <f aca="false">VLOOKUP(E244,[1]Liste_taxons_equiv!$A$1:$M$1455,4,0)</f>
        <v>2081</v>
      </c>
      <c r="I244" s="0" t="str">
        <f aca="false">VLOOKUP(E244,[1]Liste_taxons_equiv!$A$1:$M$1455,5,0)</f>
        <v>Chaetognatha</v>
      </c>
      <c r="J244" s="0" t="s">
        <v>29</v>
      </c>
      <c r="K244" s="0" t="str">
        <f aca="false">VLOOKUP(E244,[1]Liste_taxons_equiv!$A$1:$M$1455,7,0)</f>
        <v>1</v>
      </c>
      <c r="L244" s="0" t="str">
        <f aca="false">VLOOKUP(E244,[1]Liste_taxons_equiv!$A$1:$M$1455,8,0)</f>
        <v>0</v>
      </c>
      <c r="M244" s="0" t="str">
        <f aca="false">VLOOKUP(E244,[1]Liste_taxons_equiv!$A$1:$M$1455,9,0)</f>
        <v>0</v>
      </c>
      <c r="N244" s="0" t="str">
        <f aca="false">VLOOKUP(E244,[1]Liste_taxons_equiv!$A$1:$M$1455,10,0)</f>
        <v>0</v>
      </c>
      <c r="O244" s="0" t="str">
        <f aca="false">VLOOKUP(E244,[1]Liste_taxons_equiv!$A$1:$M$1455,11,0)</f>
        <v>Non</v>
      </c>
      <c r="P244" s="0" t="s">
        <v>672</v>
      </c>
      <c r="Q244" s="0" t="n">
        <f aca="false">VLOOKUP(E244,[1]Liste_taxons_equiv!$A$1:$M$1455,13,0)</f>
        <v>4381</v>
      </c>
    </row>
    <row r="245" customFormat="false" ht="15" hidden="true" customHeight="false" outlineLevel="0" collapsed="false">
      <c r="A245" s="0" t="s">
        <v>673</v>
      </c>
      <c r="C245" s="0" t="n">
        <v>918</v>
      </c>
      <c r="D245" s="0" t="n">
        <v>4800</v>
      </c>
      <c r="E245" s="0" t="s">
        <v>674</v>
      </c>
      <c r="F245" s="0" t="str">
        <f aca="false">VLOOKUP(E245,[1]Liste_taxons_equiv!$A$1:$M$1455,2,0)</f>
        <v>Exacte</v>
      </c>
      <c r="G245" s="0" t="n">
        <f aca="false">VLOOKUP(E245,[1]Liste_taxons_equiv!$A$1:$M$1455,3,0)</f>
        <v>918</v>
      </c>
      <c r="H245" s="0" t="n">
        <f aca="false">VLOOKUP(E245,[1]Liste_taxons_equiv!$A$1:$M$1455,4,0)</f>
        <v>918</v>
      </c>
      <c r="I245" s="0" t="str">
        <f aca="false">VLOOKUP(E245,[1]Liste_taxons_equiv!$A$1:$M$1455,5,0)</f>
        <v>Chaetopteridae</v>
      </c>
      <c r="J245" s="0" t="s">
        <v>29</v>
      </c>
      <c r="K245" s="0" t="str">
        <f aca="false">VLOOKUP(E245,[1]Liste_taxons_equiv!$A$1:$M$1455,7,0)</f>
        <v>1</v>
      </c>
      <c r="L245" s="0" t="str">
        <f aca="false">VLOOKUP(E245,[1]Liste_taxons_equiv!$A$1:$M$1455,8,0)</f>
        <v>0</v>
      </c>
      <c r="M245" s="0" t="str">
        <f aca="false">VLOOKUP(E245,[1]Liste_taxons_equiv!$A$1:$M$1455,9,0)</f>
        <v>0</v>
      </c>
      <c r="N245" s="0" t="str">
        <f aca="false">VLOOKUP(E245,[1]Liste_taxons_equiv!$A$1:$M$1455,10,0)</f>
        <v>0</v>
      </c>
      <c r="O245" s="0" t="str">
        <f aca="false">VLOOKUP(E245,[1]Liste_taxons_equiv!$A$1:$M$1455,11,0)</f>
        <v>Non</v>
      </c>
      <c r="P245" s="0" t="s">
        <v>675</v>
      </c>
      <c r="Q245" s="0" t="n">
        <f aca="false">VLOOKUP(E245,[1]Liste_taxons_equiv!$A$1:$M$1455,13,0)</f>
        <v>24075</v>
      </c>
    </row>
    <row r="246" customFormat="false" ht="15" hidden="true" customHeight="false" outlineLevel="0" collapsed="false">
      <c r="A246" s="0" t="s">
        <v>676</v>
      </c>
      <c r="C246" s="0" t="n">
        <v>129229</v>
      </c>
      <c r="D246" s="0" t="n">
        <v>4801</v>
      </c>
      <c r="E246" s="0" t="s">
        <v>677</v>
      </c>
      <c r="F246" s="0" t="str">
        <f aca="false">VLOOKUP(E246,[1]Liste_taxons_equiv!$A$1:$M$1455,2,0)</f>
        <v>Exacte</v>
      </c>
      <c r="G246" s="0" t="n">
        <f aca="false">VLOOKUP(E246,[1]Liste_taxons_equiv!$A$1:$M$1455,3,0)</f>
        <v>129229</v>
      </c>
      <c r="H246" s="0" t="n">
        <f aca="false">VLOOKUP(E246,[1]Liste_taxons_equiv!$A$1:$M$1455,4,0)</f>
        <v>129229</v>
      </c>
      <c r="I246" s="0" t="str">
        <f aca="false">VLOOKUP(E246,[1]Liste_taxons_equiv!$A$1:$M$1455,5,0)</f>
        <v>Chaetopterus</v>
      </c>
      <c r="J246" s="0" t="s">
        <v>29</v>
      </c>
      <c r="K246" s="0" t="str">
        <f aca="false">VLOOKUP(E246,[1]Liste_taxons_equiv!$A$1:$M$1455,7,0)</f>
        <v>1</v>
      </c>
      <c r="L246" s="0" t="str">
        <f aca="false">VLOOKUP(E246,[1]Liste_taxons_equiv!$A$1:$M$1455,8,0)</f>
        <v>0</v>
      </c>
      <c r="M246" s="0" t="str">
        <f aca="false">VLOOKUP(E246,[1]Liste_taxons_equiv!$A$1:$M$1455,9,0)</f>
        <v>0</v>
      </c>
      <c r="N246" s="0" t="str">
        <f aca="false">VLOOKUP(E246,[1]Liste_taxons_equiv!$A$1:$M$1455,10,0)</f>
        <v>0</v>
      </c>
      <c r="O246" s="0" t="str">
        <f aca="false">VLOOKUP(E246,[1]Liste_taxons_equiv!$A$1:$M$1455,11,0)</f>
        <v>Non</v>
      </c>
      <c r="P246" s="0" t="s">
        <v>678</v>
      </c>
      <c r="Q246" s="0" t="n">
        <f aca="false">VLOOKUP(E246,[1]Liste_taxons_equiv!$A$1:$M$1455,13,0)</f>
        <v>26397</v>
      </c>
    </row>
    <row r="247" customFormat="false" ht="15" hidden="true" customHeight="false" outlineLevel="0" collapsed="false">
      <c r="A247" s="0" t="s">
        <v>679</v>
      </c>
      <c r="B247" s="0" t="s">
        <v>680</v>
      </c>
      <c r="C247" s="0" t="n">
        <v>129914</v>
      </c>
      <c r="D247" s="0" t="n">
        <v>4802</v>
      </c>
      <c r="E247" s="0" t="s">
        <v>679</v>
      </c>
      <c r="F247" s="0" t="str">
        <f aca="false">VLOOKUP(E247,[1]Liste_taxons_equiv!$A$1:$M$1455,2,0)</f>
        <v>Exacte</v>
      </c>
      <c r="G247" s="0" t="n">
        <f aca="false">VLOOKUP(E247,[1]Liste_taxons_equiv!$A$1:$M$1455,3,0)</f>
        <v>129914</v>
      </c>
      <c r="H247" s="0" t="n">
        <f aca="false">VLOOKUP(E247,[1]Liste_taxons_equiv!$A$1:$M$1455,4,0)</f>
        <v>129914</v>
      </c>
      <c r="I247" s="0" t="str">
        <f aca="false">VLOOKUP(E247,[1]Liste_taxons_equiv!$A$1:$M$1455,5,0)</f>
        <v>Chaetopterus variopedatus</v>
      </c>
      <c r="J247" s="0" t="s">
        <v>29</v>
      </c>
      <c r="K247" s="0" t="str">
        <f aca="false">VLOOKUP(E247,[1]Liste_taxons_equiv!$A$1:$M$1455,7,0)</f>
        <v>1</v>
      </c>
      <c r="L247" s="0" t="str">
        <f aca="false">VLOOKUP(E247,[1]Liste_taxons_equiv!$A$1:$M$1455,8,0)</f>
        <v>0</v>
      </c>
      <c r="M247" s="0" t="str">
        <f aca="false">VLOOKUP(E247,[1]Liste_taxons_equiv!$A$1:$M$1455,9,0)</f>
        <v>0</v>
      </c>
      <c r="N247" s="0" t="str">
        <f aca="false">VLOOKUP(E247,[1]Liste_taxons_equiv!$A$1:$M$1455,10,0)</f>
        <v>0</v>
      </c>
      <c r="O247" s="0" t="str">
        <f aca="false">VLOOKUP(E247,[1]Liste_taxons_equiv!$A$1:$M$1455,11,0)</f>
        <v>Non</v>
      </c>
      <c r="P247" s="0" t="s">
        <v>681</v>
      </c>
      <c r="Q247" s="0" t="n">
        <f aca="false">VLOOKUP(E247,[1]Liste_taxons_equiv!$A$1:$M$1455,13,0)</f>
        <v>29211</v>
      </c>
    </row>
    <row r="248" customFormat="false" ht="15" hidden="true" customHeight="false" outlineLevel="0" collapsed="false">
      <c r="A248" s="0" t="s">
        <v>682</v>
      </c>
      <c r="C248" s="0" t="n">
        <v>129242</v>
      </c>
      <c r="D248" s="0" t="n">
        <v>4822</v>
      </c>
      <c r="E248" s="0" t="s">
        <v>683</v>
      </c>
      <c r="F248" s="0" t="str">
        <f aca="false">VLOOKUP(E248,[1]Liste_taxons_equiv!$A$1:$M$1455,2,0)</f>
        <v>Exacte</v>
      </c>
      <c r="G248" s="0" t="n">
        <f aca="false">VLOOKUP(E248,[1]Liste_taxons_equiv!$A$1:$M$1455,3,0)</f>
        <v>129242</v>
      </c>
      <c r="H248" s="0" t="n">
        <f aca="false">VLOOKUP(E248,[1]Liste_taxons_equiv!$A$1:$M$1455,4,0)</f>
        <v>129242</v>
      </c>
      <c r="I248" s="0" t="str">
        <f aca="false">VLOOKUP(E248,[1]Liste_taxons_equiv!$A$1:$M$1455,5,0)</f>
        <v>Chaetozone</v>
      </c>
      <c r="J248" s="0" t="s">
        <v>29</v>
      </c>
      <c r="K248" s="0" t="str">
        <f aca="false">VLOOKUP(E248,[1]Liste_taxons_equiv!$A$1:$M$1455,7,0)</f>
        <v>1</v>
      </c>
      <c r="L248" s="0" t="str">
        <f aca="false">VLOOKUP(E248,[1]Liste_taxons_equiv!$A$1:$M$1455,8,0)</f>
        <v>0</v>
      </c>
      <c r="M248" s="0" t="str">
        <f aca="false">VLOOKUP(E248,[1]Liste_taxons_equiv!$A$1:$M$1455,9,0)</f>
        <v>0</v>
      </c>
      <c r="N248" s="0" t="str">
        <f aca="false">VLOOKUP(E248,[1]Liste_taxons_equiv!$A$1:$M$1455,10,0)</f>
        <v>0</v>
      </c>
      <c r="O248" s="0" t="str">
        <f aca="false">VLOOKUP(E248,[1]Liste_taxons_equiv!$A$1:$M$1455,11,0)</f>
        <v>Non</v>
      </c>
      <c r="P248" s="0" t="s">
        <v>684</v>
      </c>
      <c r="Q248" s="0" t="n">
        <f aca="false">VLOOKUP(E248,[1]Liste_taxons_equiv!$A$1:$M$1455,13,0)</f>
        <v>24076</v>
      </c>
    </row>
    <row r="249" customFormat="false" ht="15" hidden="true" customHeight="false" outlineLevel="0" collapsed="false">
      <c r="A249" s="0" t="s">
        <v>685</v>
      </c>
      <c r="B249" s="0" t="s">
        <v>321</v>
      </c>
      <c r="C249" s="0" t="n">
        <v>129951</v>
      </c>
      <c r="D249" s="0" t="n">
        <v>4818</v>
      </c>
      <c r="E249" s="0" t="s">
        <v>685</v>
      </c>
      <c r="F249" s="0" t="str">
        <f aca="false">VLOOKUP(E249,[1]Liste_taxons_equiv!$A$1:$M$1455,2,0)</f>
        <v>Exacte</v>
      </c>
      <c r="G249" s="0" t="n">
        <f aca="false">VLOOKUP(E249,[1]Liste_taxons_equiv!$A$1:$M$1455,3,0)</f>
        <v>129951</v>
      </c>
      <c r="H249" s="0" t="n">
        <f aca="false">VLOOKUP(E249,[1]Liste_taxons_equiv!$A$1:$M$1455,4,0)</f>
        <v>129951</v>
      </c>
      <c r="I249" s="0" t="str">
        <f aca="false">VLOOKUP(E249,[1]Liste_taxons_equiv!$A$1:$M$1455,5,0)</f>
        <v>Chaetozone caputesocis</v>
      </c>
      <c r="J249" s="0" t="s">
        <v>29</v>
      </c>
      <c r="K249" s="0" t="str">
        <f aca="false">VLOOKUP(E249,[1]Liste_taxons_equiv!$A$1:$M$1455,7,0)</f>
        <v>1</v>
      </c>
      <c r="L249" s="0" t="str">
        <f aca="false">VLOOKUP(E249,[1]Liste_taxons_equiv!$A$1:$M$1455,8,0)</f>
        <v>0</v>
      </c>
      <c r="M249" s="0" t="str">
        <f aca="false">VLOOKUP(E249,[1]Liste_taxons_equiv!$A$1:$M$1455,9,0)</f>
        <v>0</v>
      </c>
      <c r="N249" s="0" t="str">
        <f aca="false">VLOOKUP(E249,[1]Liste_taxons_equiv!$A$1:$M$1455,10,0)</f>
        <v>0</v>
      </c>
      <c r="O249" s="0" t="str">
        <f aca="false">VLOOKUP(E249,[1]Liste_taxons_equiv!$A$1:$M$1455,11,0)</f>
        <v>Non</v>
      </c>
      <c r="P249" s="0" t="s">
        <v>686</v>
      </c>
      <c r="Q249" s="0" t="n">
        <f aca="false">VLOOKUP(E249,[1]Liste_taxons_equiv!$A$1:$M$1455,13,0)</f>
        <v>24568</v>
      </c>
    </row>
    <row r="250" customFormat="false" ht="15" hidden="true" customHeight="false" outlineLevel="0" collapsed="false">
      <c r="A250" s="0" t="s">
        <v>687</v>
      </c>
      <c r="B250" s="0" t="s">
        <v>688</v>
      </c>
      <c r="C250" s="0" t="n">
        <v>152217</v>
      </c>
      <c r="D250" s="0" t="n">
        <v>4820</v>
      </c>
      <c r="E250" s="0" t="s">
        <v>687</v>
      </c>
      <c r="F250" s="0" t="str">
        <f aca="false">VLOOKUP(E250,[1]Liste_taxons_equiv!$A$1:$M$1455,2,0)</f>
        <v>Exacte</v>
      </c>
      <c r="G250" s="0" t="n">
        <f aca="false">VLOOKUP(E250,[1]Liste_taxons_equiv!$A$1:$M$1455,3,0)</f>
        <v>60003343</v>
      </c>
      <c r="H250" s="0" t="n">
        <f aca="false">VLOOKUP(E250,[1]Liste_taxons_equiv!$A$1:$M$1455,4,0)</f>
        <v>60003102</v>
      </c>
      <c r="I250" s="0" t="str">
        <f aca="false">VLOOKUP(E250,[1]Liste_taxons_equiv!$A$1:$M$1455,5,0)</f>
        <v>Chaetozone christiei</v>
      </c>
      <c r="J250" s="0" t="s">
        <v>29</v>
      </c>
      <c r="K250" s="0" t="str">
        <f aca="false">VLOOKUP(E250,[1]Liste_taxons_equiv!$A$1:$M$1455,7,0)</f>
        <v>1</v>
      </c>
      <c r="L250" s="0" t="str">
        <f aca="false">VLOOKUP(E250,[1]Liste_taxons_equiv!$A$1:$M$1455,8,0)</f>
        <v>0</v>
      </c>
      <c r="M250" s="0" t="str">
        <f aca="false">VLOOKUP(E250,[1]Liste_taxons_equiv!$A$1:$M$1455,9,0)</f>
        <v>0</v>
      </c>
      <c r="N250" s="0" t="str">
        <f aca="false">VLOOKUP(E250,[1]Liste_taxons_equiv!$A$1:$M$1455,10,0)</f>
        <v>0</v>
      </c>
      <c r="O250" s="0" t="str">
        <f aca="false">VLOOKUP(E250,[1]Liste_taxons_equiv!$A$1:$M$1455,11,0)</f>
        <v>Non</v>
      </c>
      <c r="P250" s="0" t="s">
        <v>689</v>
      </c>
      <c r="Q250" s="0" t="n">
        <f aca="false">VLOOKUP(E250,[1]Liste_taxons_equiv!$A$1:$M$1455,13,0)</f>
        <v>29367</v>
      </c>
    </row>
    <row r="251" customFormat="false" ht="15" hidden="true" customHeight="false" outlineLevel="0" collapsed="false">
      <c r="A251" s="0" t="s">
        <v>690</v>
      </c>
      <c r="B251" s="0" t="s">
        <v>691</v>
      </c>
      <c r="C251" s="0" t="n">
        <v>332670</v>
      </c>
      <c r="D251" s="0" t="n">
        <v>4819</v>
      </c>
      <c r="E251" s="0" t="s">
        <v>690</v>
      </c>
      <c r="F251" s="0" t="str">
        <f aca="false">VLOOKUP(E251,[1]Liste_taxons_equiv!$A$1:$M$1455,2,0)</f>
        <v>Exacte</v>
      </c>
      <c r="G251" s="0" t="n">
        <f aca="false">VLOOKUP(E251,[1]Liste_taxons_equiv!$A$1:$M$1455,3,0)</f>
        <v>60002887</v>
      </c>
      <c r="H251" s="0" t="n">
        <f aca="false">VLOOKUP(E251,[1]Liste_taxons_equiv!$A$1:$M$1455,4,0)</f>
        <v>60002667</v>
      </c>
      <c r="I251" s="0" t="str">
        <f aca="false">VLOOKUP(E251,[1]Liste_taxons_equiv!$A$1:$M$1455,5,0)</f>
        <v>Chaetozone corona</v>
      </c>
      <c r="J251" s="0" t="s">
        <v>29</v>
      </c>
      <c r="K251" s="0" t="str">
        <f aca="false">VLOOKUP(E251,[1]Liste_taxons_equiv!$A$1:$M$1455,7,0)</f>
        <v>1</v>
      </c>
      <c r="L251" s="0" t="str">
        <f aca="false">VLOOKUP(E251,[1]Liste_taxons_equiv!$A$1:$M$1455,8,0)</f>
        <v>0</v>
      </c>
      <c r="M251" s="0" t="str">
        <f aca="false">VLOOKUP(E251,[1]Liste_taxons_equiv!$A$1:$M$1455,9,0)</f>
        <v>0</v>
      </c>
      <c r="N251" s="0" t="str">
        <f aca="false">VLOOKUP(E251,[1]Liste_taxons_equiv!$A$1:$M$1455,10,0)</f>
        <v>0</v>
      </c>
      <c r="O251" s="0" t="str">
        <f aca="false">VLOOKUP(E251,[1]Liste_taxons_equiv!$A$1:$M$1455,11,0)</f>
        <v>Non</v>
      </c>
      <c r="P251" s="0" t="s">
        <v>692</v>
      </c>
      <c r="Q251" s="0" t="n">
        <f aca="false">VLOOKUP(E251,[1]Liste_taxons_equiv!$A$1:$M$1455,13,0)</f>
        <v>26396</v>
      </c>
    </row>
    <row r="252" customFormat="false" ht="15" hidden="true" customHeight="false" outlineLevel="0" collapsed="false">
      <c r="A252" s="0" t="s">
        <v>693</v>
      </c>
      <c r="B252" s="0" t="s">
        <v>694</v>
      </c>
      <c r="C252" s="0" t="n">
        <v>129953</v>
      </c>
      <c r="D252" s="0" t="n">
        <v>4823</v>
      </c>
      <c r="E252" s="0" t="s">
        <v>693</v>
      </c>
      <c r="F252" s="0" t="str">
        <f aca="false">VLOOKUP(E252,[1]Liste_taxons_equiv!$A$1:$M$1455,2,0)</f>
        <v>Exacte</v>
      </c>
      <c r="G252" s="0" t="n">
        <f aca="false">VLOOKUP(E252,[1]Liste_taxons_equiv!$A$1:$M$1455,3,0)</f>
        <v>129953</v>
      </c>
      <c r="H252" s="0" t="n">
        <f aca="false">VLOOKUP(E252,[1]Liste_taxons_equiv!$A$1:$M$1455,4,0)</f>
        <v>129953</v>
      </c>
      <c r="I252" s="0" t="str">
        <f aca="false">VLOOKUP(E252,[1]Liste_taxons_equiv!$A$1:$M$1455,5,0)</f>
        <v>Chaetozone gibber</v>
      </c>
      <c r="J252" s="0" t="s">
        <v>29</v>
      </c>
      <c r="K252" s="0" t="str">
        <f aca="false">VLOOKUP(E252,[1]Liste_taxons_equiv!$A$1:$M$1455,7,0)</f>
        <v>1</v>
      </c>
      <c r="L252" s="0" t="str">
        <f aca="false">VLOOKUP(E252,[1]Liste_taxons_equiv!$A$1:$M$1455,8,0)</f>
        <v>0</v>
      </c>
      <c r="M252" s="0" t="str">
        <f aca="false">VLOOKUP(E252,[1]Liste_taxons_equiv!$A$1:$M$1455,9,0)</f>
        <v>0</v>
      </c>
      <c r="N252" s="0" t="str">
        <f aca="false">VLOOKUP(E252,[1]Liste_taxons_equiv!$A$1:$M$1455,10,0)</f>
        <v>0</v>
      </c>
      <c r="O252" s="0" t="str">
        <f aca="false">VLOOKUP(E252,[1]Liste_taxons_equiv!$A$1:$M$1455,11,0)</f>
        <v>Non</v>
      </c>
      <c r="P252" s="0" t="s">
        <v>695</v>
      </c>
      <c r="Q252" s="0" t="n">
        <f aca="false">VLOOKUP(E252,[1]Liste_taxons_equiv!$A$1:$M$1455,13,0)</f>
        <v>24569</v>
      </c>
    </row>
    <row r="253" s="4" customFormat="true" ht="15" hidden="true" customHeight="false" outlineLevel="0" collapsed="false">
      <c r="A253" s="4" t="s">
        <v>696</v>
      </c>
      <c r="D253" s="4" t="n">
        <v>4821</v>
      </c>
      <c r="E253" s="4" t="s">
        <v>696</v>
      </c>
      <c r="F253" s="4" t="str">
        <f aca="false">VLOOKUP(E253,[1]Liste_taxons_equiv!$A$1:$M$1455,2,0)</f>
        <v>Exacte</v>
      </c>
      <c r="G253" s="4" t="n">
        <f aca="false">VLOOKUP(E253,[1]Liste_taxons_equiv!$A$1:$M$1455,3,0)</f>
        <v>60013550</v>
      </c>
      <c r="H253" s="4" t="n">
        <f aca="false">VLOOKUP(E253,[1]Liste_taxons_equiv!$A$1:$M$1455,4,0)</f>
        <v>60013050</v>
      </c>
      <c r="I253" s="4" t="str">
        <f aca="false">VLOOKUP(E253,[1]Liste_taxons_equiv!$A$1:$M$1455,5,0)</f>
        <v>Chaetozone sp1</v>
      </c>
      <c r="J253" s="4" t="s">
        <v>697</v>
      </c>
      <c r="K253" s="4" t="str">
        <f aca="false">VLOOKUP(E253,[1]Liste_taxons_equiv!$A$1:$M$1455,7,0)</f>
        <v>1</v>
      </c>
      <c r="L253" s="4" t="str">
        <f aca="false">VLOOKUP(E253,[1]Liste_taxons_equiv!$A$1:$M$1455,8,0)</f>
        <v>1</v>
      </c>
      <c r="M253" s="4" t="str">
        <f aca="false">VLOOKUP(E253,[1]Liste_taxons_equiv!$A$1:$M$1455,9,0)</f>
        <v>0</v>
      </c>
      <c r="N253" s="4" t="str">
        <f aca="false">VLOOKUP(E253,[1]Liste_taxons_equiv!$A$1:$M$1455,10,0)</f>
        <v>0</v>
      </c>
      <c r="O253" s="4" t="str">
        <f aca="false">VLOOKUP(E253,[1]Liste_taxons_equiv!$A$1:$M$1455,11,0)</f>
        <v>Non</v>
      </c>
      <c r="Q253" s="4" t="n">
        <v>24076</v>
      </c>
    </row>
    <row r="254" s="4" customFormat="true" ht="15" hidden="true" customHeight="false" outlineLevel="0" collapsed="false">
      <c r="A254" s="4" t="s">
        <v>698</v>
      </c>
      <c r="D254" s="4" t="n">
        <v>5835</v>
      </c>
      <c r="E254" s="4" t="s">
        <v>698</v>
      </c>
      <c r="F254" s="4" t="str">
        <f aca="false">VLOOKUP(E254,[1]Liste_taxons_equiv!$A$1:$M$1455,2,0)</f>
        <v>Exacte</v>
      </c>
      <c r="G254" s="4" t="n">
        <f aca="false">VLOOKUP(E254,[1]Liste_taxons_equiv!$A$1:$M$1455,3,0)</f>
        <v>60010200</v>
      </c>
      <c r="H254" s="4" t="n">
        <f aca="false">VLOOKUP(E254,[1]Liste_taxons_equiv!$A$1:$M$1455,4,0)</f>
        <v>60009720</v>
      </c>
      <c r="I254" s="4" t="str">
        <f aca="false">VLOOKUP(E254,[1]Liste_taxons_equiv!$A$1:$M$1455,5,0)</f>
        <v>Chaetozone spA</v>
      </c>
      <c r="J254" s="4" t="s">
        <v>699</v>
      </c>
      <c r="K254" s="4" t="str">
        <f aca="false">VLOOKUP(E254,[1]Liste_taxons_equiv!$A$1:$M$1455,7,0)</f>
        <v>1</v>
      </c>
      <c r="L254" s="4" t="str">
        <f aca="false">VLOOKUP(E254,[1]Liste_taxons_equiv!$A$1:$M$1455,8,0)</f>
        <v>1</v>
      </c>
      <c r="M254" s="4" t="str">
        <f aca="false">VLOOKUP(E254,[1]Liste_taxons_equiv!$A$1:$M$1455,9,0)</f>
        <v>0</v>
      </c>
      <c r="N254" s="4" t="str">
        <f aca="false">VLOOKUP(E254,[1]Liste_taxons_equiv!$A$1:$M$1455,10,0)</f>
        <v>0</v>
      </c>
      <c r="O254" s="4" t="str">
        <f aca="false">VLOOKUP(E254,[1]Liste_taxons_equiv!$A$1:$M$1455,11,0)</f>
        <v>Non</v>
      </c>
      <c r="Q254" s="4" t="n">
        <v>24076</v>
      </c>
    </row>
    <row r="255" customFormat="false" ht="15" hidden="true" customHeight="false" outlineLevel="0" collapsed="false">
      <c r="A255" s="0" t="s">
        <v>700</v>
      </c>
      <c r="B255" s="0" t="s">
        <v>701</v>
      </c>
      <c r="C255" s="0" t="n">
        <v>336485</v>
      </c>
      <c r="D255" s="0" t="n">
        <v>4817</v>
      </c>
      <c r="E255" s="0" t="s">
        <v>700</v>
      </c>
      <c r="F255" s="0" t="str">
        <f aca="false">VLOOKUP(E255,[1]Liste_taxons_equiv!$A$1:$M$1455,2,0)</f>
        <v>Exacte</v>
      </c>
      <c r="G255" s="0" t="n">
        <f aca="false">VLOOKUP(E255,[1]Liste_taxons_equiv!$A$1:$M$1455,3,0)</f>
        <v>336485</v>
      </c>
      <c r="H255" s="0" t="n">
        <f aca="false">VLOOKUP(E255,[1]Liste_taxons_equiv!$A$1:$M$1455,4,0)</f>
        <v>336485</v>
      </c>
      <c r="I255" s="0" t="str">
        <f aca="false">VLOOKUP(E255,[1]Liste_taxons_equiv!$A$1:$M$1455,5,0)</f>
        <v>Chaetozone zetlandica</v>
      </c>
      <c r="J255" s="0" t="s">
        <v>29</v>
      </c>
      <c r="K255" s="0" t="str">
        <f aca="false">VLOOKUP(E255,[1]Liste_taxons_equiv!$A$1:$M$1455,7,0)</f>
        <v>1</v>
      </c>
      <c r="L255" s="0" t="str">
        <f aca="false">VLOOKUP(E255,[1]Liste_taxons_equiv!$A$1:$M$1455,8,0)</f>
        <v>0</v>
      </c>
      <c r="M255" s="0" t="str">
        <f aca="false">VLOOKUP(E255,[1]Liste_taxons_equiv!$A$1:$M$1455,9,0)</f>
        <v>0</v>
      </c>
      <c r="N255" s="0" t="str">
        <f aca="false">VLOOKUP(E255,[1]Liste_taxons_equiv!$A$1:$M$1455,10,0)</f>
        <v>0</v>
      </c>
      <c r="O255" s="0" t="str">
        <f aca="false">VLOOKUP(E255,[1]Liste_taxons_equiv!$A$1:$M$1455,11,0)</f>
        <v>Non</v>
      </c>
      <c r="P255" s="0" t="s">
        <v>702</v>
      </c>
      <c r="Q255" s="0" t="n">
        <f aca="false">VLOOKUP(E255,[1]Liste_taxons_equiv!$A$1:$M$1455,13,0)</f>
        <v>39689</v>
      </c>
    </row>
    <row r="256" customFormat="false" ht="15" hidden="true" customHeight="false" outlineLevel="0" collapsed="false">
      <c r="A256" s="0" t="s">
        <v>703</v>
      </c>
      <c r="B256" s="0" t="s">
        <v>119</v>
      </c>
      <c r="C256" s="0" t="n">
        <v>141908</v>
      </c>
      <c r="D256" s="0" t="n">
        <v>5649</v>
      </c>
      <c r="E256" s="0" t="s">
        <v>703</v>
      </c>
      <c r="F256" s="0" t="str">
        <f aca="false">VLOOKUP(E256,[1]Liste_taxons_equiv!$A$1:$M$1455,2,0)</f>
        <v>Exacte</v>
      </c>
      <c r="G256" s="0" t="n">
        <f aca="false">VLOOKUP(E256,[1]Liste_taxons_equiv!$A$1:$M$1455,3,0)</f>
        <v>141908</v>
      </c>
      <c r="H256" s="0" t="n">
        <f aca="false">VLOOKUP(E256,[1]Liste_taxons_equiv!$A$1:$M$1455,4,0)</f>
        <v>141908</v>
      </c>
      <c r="I256" s="0" t="str">
        <f aca="false">VLOOKUP(E256,[1]Liste_taxons_equiv!$A$1:$M$1455,5,0)</f>
        <v>Chamelea striatula</v>
      </c>
      <c r="J256" s="0" t="s">
        <v>29</v>
      </c>
      <c r="K256" s="0" t="str">
        <f aca="false">VLOOKUP(E256,[1]Liste_taxons_equiv!$A$1:$M$1455,7,0)</f>
        <v>1</v>
      </c>
      <c r="L256" s="0" t="str">
        <f aca="false">VLOOKUP(E256,[1]Liste_taxons_equiv!$A$1:$M$1455,8,0)</f>
        <v>0</v>
      </c>
      <c r="M256" s="0" t="str">
        <f aca="false">VLOOKUP(E256,[1]Liste_taxons_equiv!$A$1:$M$1455,9,0)</f>
        <v>0</v>
      </c>
      <c r="N256" s="0" t="str">
        <f aca="false">VLOOKUP(E256,[1]Liste_taxons_equiv!$A$1:$M$1455,10,0)</f>
        <v>0</v>
      </c>
      <c r="O256" s="0" t="str">
        <f aca="false">VLOOKUP(E256,[1]Liste_taxons_equiv!$A$1:$M$1455,11,0)</f>
        <v>Non</v>
      </c>
      <c r="P256" s="0" t="s">
        <v>704</v>
      </c>
      <c r="Q256" s="0" t="n">
        <f aca="false">VLOOKUP(E256,[1]Liste_taxons_equiv!$A$1:$M$1455,13,0)</f>
        <v>4581</v>
      </c>
    </row>
    <row r="257" customFormat="false" ht="15" hidden="true" customHeight="false" outlineLevel="0" collapsed="false">
      <c r="A257" s="0" t="s">
        <v>705</v>
      </c>
      <c r="B257" s="0" t="s">
        <v>706</v>
      </c>
      <c r="C257" s="0" t="n">
        <v>138880</v>
      </c>
      <c r="D257" s="0" t="n">
        <v>5479</v>
      </c>
      <c r="E257" s="0" t="s">
        <v>705</v>
      </c>
      <c r="F257" s="0" t="str">
        <f aca="false">VLOOKUP(E257,[1]Liste_taxons_equiv!$A$1:$M$1455,2,0)</f>
        <v>Exacte</v>
      </c>
      <c r="G257" s="0" t="n">
        <f aca="false">VLOOKUP(E257,[1]Liste_taxons_equiv!$A$1:$M$1455,3,0)</f>
        <v>138880</v>
      </c>
      <c r="H257" s="0" t="n">
        <f aca="false">VLOOKUP(E257,[1]Liste_taxons_equiv!$A$1:$M$1455,4,0)</f>
        <v>138880</v>
      </c>
      <c r="I257" s="0" t="str">
        <f aca="false">VLOOKUP(E257,[1]Liste_taxons_equiv!$A$1:$M$1455,5,0)</f>
        <v>Chauvetia brunnea</v>
      </c>
      <c r="J257" s="0" t="s">
        <v>29</v>
      </c>
      <c r="K257" s="0" t="str">
        <f aca="false">VLOOKUP(E257,[1]Liste_taxons_equiv!$A$1:$M$1455,7,0)</f>
        <v>1</v>
      </c>
      <c r="L257" s="0" t="str">
        <f aca="false">VLOOKUP(E257,[1]Liste_taxons_equiv!$A$1:$M$1455,8,0)</f>
        <v>0</v>
      </c>
      <c r="M257" s="0" t="str">
        <f aca="false">VLOOKUP(E257,[1]Liste_taxons_equiv!$A$1:$M$1455,9,0)</f>
        <v>0</v>
      </c>
      <c r="N257" s="0" t="str">
        <f aca="false">VLOOKUP(E257,[1]Liste_taxons_equiv!$A$1:$M$1455,10,0)</f>
        <v>0</v>
      </c>
      <c r="O257" s="0" t="str">
        <f aca="false">VLOOKUP(E257,[1]Liste_taxons_equiv!$A$1:$M$1455,11,0)</f>
        <v>Non</v>
      </c>
      <c r="P257" s="0" t="s">
        <v>707</v>
      </c>
      <c r="Q257" s="0" t="n">
        <f aca="false">VLOOKUP(E257,[1]Liste_taxons_equiv!$A$1:$M$1455,13,0)</f>
        <v>29454</v>
      </c>
    </row>
    <row r="258" customFormat="false" ht="15" hidden="true" customHeight="false" outlineLevel="0" collapsed="false">
      <c r="A258" s="0" t="s">
        <v>708</v>
      </c>
      <c r="C258" s="0" t="n">
        <v>101669</v>
      </c>
      <c r="D258" s="0" t="n">
        <v>5135</v>
      </c>
      <c r="E258" s="0" t="s">
        <v>709</v>
      </c>
      <c r="F258" s="0" t="str">
        <f aca="false">VLOOKUP(E258,[1]Liste_taxons_equiv!$A$1:$M$1455,2,0)</f>
        <v>Exacte</v>
      </c>
      <c r="G258" s="0" t="n">
        <f aca="false">VLOOKUP(E258,[1]Liste_taxons_equiv!$A$1:$M$1455,3,0)</f>
        <v>101669</v>
      </c>
      <c r="H258" s="0" t="n">
        <f aca="false">VLOOKUP(E258,[1]Liste_taxons_equiv!$A$1:$M$1455,4,0)</f>
        <v>101669</v>
      </c>
      <c r="I258" s="0" t="str">
        <f aca="false">VLOOKUP(E258,[1]Liste_taxons_equiv!$A$1:$M$1455,5,0)</f>
        <v>Cheirocratus</v>
      </c>
      <c r="J258" s="0" t="s">
        <v>19</v>
      </c>
      <c r="K258" s="0" t="str">
        <f aca="false">VLOOKUP(E258,[1]Liste_taxons_equiv!$A$1:$M$1455,7,0)</f>
        <v>1</v>
      </c>
      <c r="L258" s="0" t="str">
        <f aca="false">VLOOKUP(E258,[1]Liste_taxons_equiv!$A$1:$M$1455,8,0)</f>
        <v>0</v>
      </c>
      <c r="M258" s="0" t="str">
        <f aca="false">VLOOKUP(E258,[1]Liste_taxons_equiv!$A$1:$M$1455,9,0)</f>
        <v>0</v>
      </c>
      <c r="N258" s="0" t="str">
        <f aca="false">VLOOKUP(E258,[1]Liste_taxons_equiv!$A$1:$M$1455,10,0)</f>
        <v>0</v>
      </c>
      <c r="O258" s="0" t="str">
        <f aca="false">VLOOKUP(E258,[1]Liste_taxons_equiv!$A$1:$M$1455,11,0)</f>
        <v>Non</v>
      </c>
      <c r="P258" s="0" t="s">
        <v>710</v>
      </c>
      <c r="Q258" s="0" t="n">
        <f aca="false">VLOOKUP(E258,[1]Liste_taxons_equiv!$A$1:$M$1455,13,0)</f>
        <v>23654</v>
      </c>
    </row>
    <row r="259" customFormat="false" ht="15" hidden="true" customHeight="false" outlineLevel="0" collapsed="false">
      <c r="A259" s="0" t="s">
        <v>711</v>
      </c>
      <c r="B259" s="0" t="s">
        <v>712</v>
      </c>
      <c r="C259" s="0" t="n">
        <v>102795</v>
      </c>
      <c r="D259" s="0" t="n">
        <v>5136</v>
      </c>
      <c r="E259" s="0" t="s">
        <v>711</v>
      </c>
      <c r="F259" s="0" t="str">
        <f aca="false">VLOOKUP(E259,[1]Liste_taxons_equiv!$A$1:$M$1455,2,0)</f>
        <v>Exacte</v>
      </c>
      <c r="G259" s="0" t="n">
        <f aca="false">VLOOKUP(E259,[1]Liste_taxons_equiv!$A$1:$M$1455,3,0)</f>
        <v>102795</v>
      </c>
      <c r="H259" s="0" t="n">
        <f aca="false">VLOOKUP(E259,[1]Liste_taxons_equiv!$A$1:$M$1455,4,0)</f>
        <v>102795</v>
      </c>
      <c r="I259" s="0" t="str">
        <f aca="false">VLOOKUP(E259,[1]Liste_taxons_equiv!$A$1:$M$1455,5,0)</f>
        <v>Cheirocratus intermedius</v>
      </c>
      <c r="J259" s="0" t="s">
        <v>29</v>
      </c>
      <c r="K259" s="0" t="str">
        <f aca="false">VLOOKUP(E259,[1]Liste_taxons_equiv!$A$1:$M$1455,7,0)</f>
        <v>1</v>
      </c>
      <c r="L259" s="0" t="str">
        <f aca="false">VLOOKUP(E259,[1]Liste_taxons_equiv!$A$1:$M$1455,8,0)</f>
        <v>0</v>
      </c>
      <c r="M259" s="0" t="str">
        <f aca="false">VLOOKUP(E259,[1]Liste_taxons_equiv!$A$1:$M$1455,9,0)</f>
        <v>0</v>
      </c>
      <c r="N259" s="0" t="str">
        <f aca="false">VLOOKUP(E259,[1]Liste_taxons_equiv!$A$1:$M$1455,10,0)</f>
        <v>0</v>
      </c>
      <c r="O259" s="0" t="str">
        <f aca="false">VLOOKUP(E259,[1]Liste_taxons_equiv!$A$1:$M$1455,11,0)</f>
        <v>Non</v>
      </c>
      <c r="P259" s="0" t="s">
        <v>713</v>
      </c>
      <c r="Q259" s="0" t="n">
        <f aca="false">VLOOKUP(E259,[1]Liste_taxons_equiv!$A$1:$M$1455,13,0)</f>
        <v>25453</v>
      </c>
    </row>
    <row r="260" customFormat="false" ht="15" hidden="true" customHeight="false" outlineLevel="0" collapsed="false">
      <c r="A260" s="0" t="s">
        <v>714</v>
      </c>
      <c r="B260" s="0" t="s">
        <v>715</v>
      </c>
      <c r="C260" s="0" t="n">
        <v>102798</v>
      </c>
      <c r="D260" s="0" t="n">
        <v>5137</v>
      </c>
      <c r="E260" s="0" t="s">
        <v>714</v>
      </c>
      <c r="F260" s="0" t="str">
        <f aca="false">VLOOKUP(E260,[1]Liste_taxons_equiv!$A$1:$M$1455,2,0)</f>
        <v>Exacte</v>
      </c>
      <c r="G260" s="0" t="n">
        <f aca="false">VLOOKUP(E260,[1]Liste_taxons_equiv!$A$1:$M$1455,3,0)</f>
        <v>102798</v>
      </c>
      <c r="H260" s="0" t="n">
        <f aca="false">VLOOKUP(E260,[1]Liste_taxons_equiv!$A$1:$M$1455,4,0)</f>
        <v>102798</v>
      </c>
      <c r="I260" s="0" t="str">
        <f aca="false">VLOOKUP(E260,[1]Liste_taxons_equiv!$A$1:$M$1455,5,0)</f>
        <v>Cheirocratus sundevalli</v>
      </c>
      <c r="J260" s="0" t="s">
        <v>29</v>
      </c>
      <c r="K260" s="0" t="str">
        <f aca="false">VLOOKUP(E260,[1]Liste_taxons_equiv!$A$1:$M$1455,7,0)</f>
        <v>1</v>
      </c>
      <c r="L260" s="0" t="str">
        <f aca="false">VLOOKUP(E260,[1]Liste_taxons_equiv!$A$1:$M$1455,8,0)</f>
        <v>0</v>
      </c>
      <c r="M260" s="0" t="str">
        <f aca="false">VLOOKUP(E260,[1]Liste_taxons_equiv!$A$1:$M$1455,9,0)</f>
        <v>0</v>
      </c>
      <c r="N260" s="0" t="str">
        <f aca="false">VLOOKUP(E260,[1]Liste_taxons_equiv!$A$1:$M$1455,10,0)</f>
        <v>0</v>
      </c>
      <c r="O260" s="0" t="str">
        <f aca="false">VLOOKUP(E260,[1]Liste_taxons_equiv!$A$1:$M$1455,11,0)</f>
        <v>Non</v>
      </c>
      <c r="P260" s="0" t="s">
        <v>716</v>
      </c>
      <c r="Q260" s="0" t="n">
        <f aca="false">VLOOKUP(E260,[1]Liste_taxons_equiv!$A$1:$M$1455,13,0)</f>
        <v>24078</v>
      </c>
    </row>
    <row r="261" customFormat="false" ht="15" hidden="true" customHeight="false" outlineLevel="0" collapsed="false">
      <c r="A261" s="0" t="s">
        <v>717</v>
      </c>
      <c r="B261" s="0" t="s">
        <v>718</v>
      </c>
      <c r="C261" s="0" t="n">
        <v>148582</v>
      </c>
      <c r="D261" s="0" t="n">
        <v>5195</v>
      </c>
      <c r="E261" s="0" t="s">
        <v>717</v>
      </c>
      <c r="F261" s="0" t="str">
        <f aca="false">VLOOKUP(E261,[1]Liste_taxons_equiv!$A$1:$M$1455,2,0)</f>
        <v>Exacte</v>
      </c>
      <c r="G261" s="0" t="n">
        <f aca="false">VLOOKUP(E261,[1]Liste_taxons_equiv!$A$1:$M$1455,3,0)</f>
        <v>148582</v>
      </c>
      <c r="H261" s="0" t="n">
        <f aca="false">VLOOKUP(E261,[1]Liste_taxons_equiv!$A$1:$M$1455,4,0)</f>
        <v>148582</v>
      </c>
      <c r="I261" s="0" t="str">
        <f aca="false">VLOOKUP(E261,[1]Liste_taxons_equiv!$A$1:$M$1455,5,0)</f>
        <v>Chelicorophium curvispinum</v>
      </c>
      <c r="J261" s="0" t="s">
        <v>29</v>
      </c>
      <c r="K261" s="0" t="str">
        <f aca="false">VLOOKUP(E261,[1]Liste_taxons_equiv!$A$1:$M$1455,7,0)</f>
        <v>1</v>
      </c>
      <c r="L261" s="0" t="str">
        <f aca="false">VLOOKUP(E261,[1]Liste_taxons_equiv!$A$1:$M$1455,8,0)</f>
        <v>0</v>
      </c>
      <c r="M261" s="0" t="str">
        <f aca="false">VLOOKUP(E261,[1]Liste_taxons_equiv!$A$1:$M$1455,9,0)</f>
        <v>0</v>
      </c>
      <c r="N261" s="0" t="str">
        <f aca="false">VLOOKUP(E261,[1]Liste_taxons_equiv!$A$1:$M$1455,10,0)</f>
        <v>0</v>
      </c>
      <c r="O261" s="0" t="str">
        <f aca="false">VLOOKUP(E261,[1]Liste_taxons_equiv!$A$1:$M$1455,11,0)</f>
        <v>Non</v>
      </c>
      <c r="P261" s="0" t="s">
        <v>719</v>
      </c>
      <c r="Q261" s="0" t="n">
        <f aca="false">VLOOKUP(E261,[1]Liste_taxons_equiv!$A$1:$M$1455,13,0)</f>
        <v>31775</v>
      </c>
    </row>
    <row r="262" customFormat="false" ht="15" hidden="true" customHeight="false" outlineLevel="0" collapsed="false">
      <c r="A262" s="0" t="s">
        <v>720</v>
      </c>
      <c r="B262" s="0" t="s">
        <v>721</v>
      </c>
      <c r="C262" s="0" t="n">
        <v>130277</v>
      </c>
      <c r="D262" s="0" t="n">
        <v>4854</v>
      </c>
      <c r="E262" s="0" t="s">
        <v>720</v>
      </c>
      <c r="F262" s="0" t="str">
        <f aca="false">VLOOKUP(E262,[1]Liste_taxons_equiv!$A$1:$M$1455,2,0)</f>
        <v>Exacte</v>
      </c>
      <c r="G262" s="0" t="n">
        <f aca="false">VLOOKUP(E262,[1]Liste_taxons_equiv!$A$1:$M$1455,3,0)</f>
        <v>130277</v>
      </c>
      <c r="H262" s="0" t="n">
        <f aca="false">VLOOKUP(E262,[1]Liste_taxons_equiv!$A$1:$M$1455,4,0)</f>
        <v>130277</v>
      </c>
      <c r="I262" s="0" t="str">
        <f aca="false">VLOOKUP(E262,[1]Liste_taxons_equiv!$A$1:$M$1455,5,0)</f>
        <v>Chirimia biceps</v>
      </c>
      <c r="J262" s="0" t="s">
        <v>29</v>
      </c>
      <c r="K262" s="0" t="str">
        <f aca="false">VLOOKUP(E262,[1]Liste_taxons_equiv!$A$1:$M$1455,7,0)</f>
        <v>1</v>
      </c>
      <c r="L262" s="0" t="str">
        <f aca="false">VLOOKUP(E262,[1]Liste_taxons_equiv!$A$1:$M$1455,8,0)</f>
        <v>0</v>
      </c>
      <c r="M262" s="0" t="str">
        <f aca="false">VLOOKUP(E262,[1]Liste_taxons_equiv!$A$1:$M$1455,9,0)</f>
        <v>0</v>
      </c>
      <c r="N262" s="0" t="str">
        <f aca="false">VLOOKUP(E262,[1]Liste_taxons_equiv!$A$1:$M$1455,10,0)</f>
        <v>0</v>
      </c>
      <c r="O262" s="0" t="str">
        <f aca="false">VLOOKUP(E262,[1]Liste_taxons_equiv!$A$1:$M$1455,11,0)</f>
        <v>Non</v>
      </c>
      <c r="P262" s="0" t="s">
        <v>722</v>
      </c>
      <c r="Q262" s="0" t="n">
        <f aca="false">VLOOKUP(E262,[1]Liste_taxons_equiv!$A$1:$M$1455,13,0)</f>
        <v>30552</v>
      </c>
    </row>
    <row r="263" customFormat="false" ht="15" hidden="true" customHeight="false" outlineLevel="0" collapsed="false">
      <c r="A263" s="0" t="s">
        <v>723</v>
      </c>
      <c r="C263" s="0" t="n">
        <v>106118</v>
      </c>
      <c r="D263" s="0" t="n">
        <v>4985</v>
      </c>
      <c r="E263" s="0" t="s">
        <v>724</v>
      </c>
      <c r="F263" s="0" t="str">
        <f aca="false">VLOOKUP(E263,[1]Liste_taxons_equiv!$A$1:$M$1455,2,0)</f>
        <v>Exacte</v>
      </c>
      <c r="G263" s="0" t="n">
        <f aca="false">VLOOKUP(E263,[1]Liste_taxons_equiv!$A$1:$M$1455,3,0)</f>
        <v>106118</v>
      </c>
      <c r="H263" s="0" t="n">
        <f aca="false">VLOOKUP(E263,[1]Liste_taxons_equiv!$A$1:$M$1455,4,0)</f>
        <v>106118</v>
      </c>
      <c r="I263" s="0" t="str">
        <f aca="false">VLOOKUP(E263,[1]Liste_taxons_equiv!$A$1:$M$1455,5,0)</f>
        <v>Chirona</v>
      </c>
      <c r="J263" s="0" t="s">
        <v>19</v>
      </c>
      <c r="K263" s="0" t="str">
        <f aca="false">VLOOKUP(E263,[1]Liste_taxons_equiv!$A$1:$M$1455,7,0)</f>
        <v>1</v>
      </c>
      <c r="L263" s="0" t="str">
        <f aca="false">VLOOKUP(E263,[1]Liste_taxons_equiv!$A$1:$M$1455,8,0)</f>
        <v>0</v>
      </c>
      <c r="M263" s="0" t="str">
        <f aca="false">VLOOKUP(E263,[1]Liste_taxons_equiv!$A$1:$M$1455,9,0)</f>
        <v>0</v>
      </c>
      <c r="N263" s="0" t="str">
        <f aca="false">VLOOKUP(E263,[1]Liste_taxons_equiv!$A$1:$M$1455,10,0)</f>
        <v>0</v>
      </c>
      <c r="O263" s="0" t="str">
        <f aca="false">VLOOKUP(E263,[1]Liste_taxons_equiv!$A$1:$M$1455,11,0)</f>
        <v>Non</v>
      </c>
      <c r="P263" s="0" t="s">
        <v>725</v>
      </c>
      <c r="Q263" s="0" t="n">
        <f aca="false">VLOOKUP(E263,[1]Liste_taxons_equiv!$A$1:$M$1455,13,0)</f>
        <v>24080</v>
      </c>
    </row>
    <row r="264" customFormat="false" ht="15" hidden="true" customHeight="false" outlineLevel="0" collapsed="false">
      <c r="A264" s="0" t="s">
        <v>726</v>
      </c>
      <c r="C264" s="0" t="n">
        <v>138315</v>
      </c>
      <c r="D264" s="0" t="n">
        <v>5572</v>
      </c>
      <c r="E264" s="0" t="s">
        <v>727</v>
      </c>
      <c r="F264" s="0" t="str">
        <f aca="false">VLOOKUP(E264,[1]Liste_taxons_equiv!$A$1:$M$1455,2,0)</f>
        <v>Exacte</v>
      </c>
      <c r="G264" s="0" t="n">
        <f aca="false">VLOOKUP(E264,[1]Liste_taxons_equiv!$A$1:$M$1455,3,0)</f>
        <v>138315</v>
      </c>
      <c r="H264" s="0" t="n">
        <f aca="false">VLOOKUP(E264,[1]Liste_taxons_equiv!$A$1:$M$1455,4,0)</f>
        <v>138315</v>
      </c>
      <c r="I264" s="0" t="str">
        <f aca="false">VLOOKUP(E264,[1]Liste_taxons_equiv!$A$1:$M$1455,5,0)</f>
        <v>Chlamys</v>
      </c>
      <c r="J264" s="0" t="s">
        <v>29</v>
      </c>
      <c r="K264" s="0" t="str">
        <f aca="false">VLOOKUP(E264,[1]Liste_taxons_equiv!$A$1:$M$1455,7,0)</f>
        <v>1</v>
      </c>
      <c r="L264" s="0" t="str">
        <f aca="false">VLOOKUP(E264,[1]Liste_taxons_equiv!$A$1:$M$1455,8,0)</f>
        <v>0</v>
      </c>
      <c r="M264" s="0" t="str">
        <f aca="false">VLOOKUP(E264,[1]Liste_taxons_equiv!$A$1:$M$1455,9,0)</f>
        <v>0</v>
      </c>
      <c r="N264" s="0" t="str">
        <f aca="false">VLOOKUP(E264,[1]Liste_taxons_equiv!$A$1:$M$1455,10,0)</f>
        <v>0</v>
      </c>
      <c r="O264" s="0" t="str">
        <f aca="false">VLOOKUP(E264,[1]Liste_taxons_equiv!$A$1:$M$1455,11,0)</f>
        <v>Non</v>
      </c>
      <c r="P264" s="0" t="s">
        <v>728</v>
      </c>
      <c r="Q264" s="0" t="n">
        <f aca="false">VLOOKUP(E264,[1]Liste_taxons_equiv!$A$1:$M$1455,13,0)</f>
        <v>4561</v>
      </c>
    </row>
    <row r="265" customFormat="false" ht="15" hidden="true" customHeight="false" outlineLevel="0" collapsed="false">
      <c r="A265" s="0" t="s">
        <v>729</v>
      </c>
      <c r="C265" s="0" t="n">
        <v>801</v>
      </c>
      <c r="D265" s="0" t="n">
        <v>5820</v>
      </c>
      <c r="E265" s="0" t="s">
        <v>730</v>
      </c>
      <c r="F265" s="0" t="str">
        <f aca="false">VLOOKUP(E265,[1]Liste_taxons_equiv!$A$1:$M$1455,2,0)</f>
        <v>Exacte</v>
      </c>
      <c r="G265" s="0" t="n">
        <f aca="false">VLOOKUP(E265,[1]Liste_taxons_equiv!$A$1:$M$1455,3,0)</f>
        <v>801</v>
      </c>
      <c r="H265" s="0" t="n">
        <f aca="false">VLOOKUP(E265,[1]Liste_taxons_equiv!$A$1:$M$1455,4,0)</f>
        <v>801</v>
      </c>
      <c r="I265" s="0" t="str">
        <f aca="false">VLOOKUP(E265,[1]Liste_taxons_equiv!$A$1:$M$1455,5,0)</f>
        <v>Chlorophyta</v>
      </c>
      <c r="J265" s="0" t="s">
        <v>29</v>
      </c>
      <c r="K265" s="0" t="str">
        <f aca="false">VLOOKUP(E265,[1]Liste_taxons_equiv!$A$1:$M$1455,7,0)</f>
        <v>1</v>
      </c>
      <c r="L265" s="0" t="str">
        <f aca="false">VLOOKUP(E265,[1]Liste_taxons_equiv!$A$1:$M$1455,8,0)</f>
        <v>0</v>
      </c>
      <c r="M265" s="0" t="str">
        <f aca="false">VLOOKUP(E265,[1]Liste_taxons_equiv!$A$1:$M$1455,9,0)</f>
        <v>0</v>
      </c>
      <c r="N265" s="0" t="str">
        <f aca="false">VLOOKUP(E265,[1]Liste_taxons_equiv!$A$1:$M$1455,10,0)</f>
        <v>0</v>
      </c>
      <c r="O265" s="0" t="str">
        <f aca="false">VLOOKUP(E265,[1]Liste_taxons_equiv!$A$1:$M$1455,11,0)</f>
        <v>Non</v>
      </c>
      <c r="P265" s="0" t="s">
        <v>731</v>
      </c>
      <c r="Q265" s="0" t="n">
        <f aca="false">VLOOKUP(E265,[1]Liste_taxons_equiv!$A$1:$M$1455,13,0)</f>
        <v>3332</v>
      </c>
    </row>
    <row r="266" customFormat="false" ht="15" hidden="true" customHeight="false" outlineLevel="0" collapsed="false">
      <c r="A266" s="0" t="s">
        <v>732</v>
      </c>
      <c r="C266" s="0" t="n">
        <v>129525</v>
      </c>
      <c r="D266" s="0" t="n">
        <v>4938</v>
      </c>
      <c r="E266" s="0" t="s">
        <v>733</v>
      </c>
      <c r="F266" s="0" t="str">
        <f aca="false">VLOOKUP(E266,[1]Liste_taxons_equiv!$A$1:$M$1455,2,0)</f>
        <v>Exacte</v>
      </c>
      <c r="G266" s="0" t="n">
        <f aca="false">VLOOKUP(E266,[1]Liste_taxons_equiv!$A$1:$M$1455,3,0)</f>
        <v>129525</v>
      </c>
      <c r="H266" s="0" t="n">
        <f aca="false">VLOOKUP(E266,[1]Liste_taxons_equiv!$A$1:$M$1455,4,0)</f>
        <v>129525</v>
      </c>
      <c r="I266" s="0" t="str">
        <f aca="false">VLOOKUP(E266,[1]Liste_taxons_equiv!$A$1:$M$1455,5,0)</f>
        <v>Chone</v>
      </c>
      <c r="J266" s="0" t="s">
        <v>29</v>
      </c>
      <c r="K266" s="0" t="str">
        <f aca="false">VLOOKUP(E266,[1]Liste_taxons_equiv!$A$1:$M$1455,7,0)</f>
        <v>1</v>
      </c>
      <c r="L266" s="0" t="str">
        <f aca="false">VLOOKUP(E266,[1]Liste_taxons_equiv!$A$1:$M$1455,8,0)</f>
        <v>0</v>
      </c>
      <c r="M266" s="0" t="str">
        <f aca="false">VLOOKUP(E266,[1]Liste_taxons_equiv!$A$1:$M$1455,9,0)</f>
        <v>0</v>
      </c>
      <c r="N266" s="0" t="str">
        <f aca="false">VLOOKUP(E266,[1]Liste_taxons_equiv!$A$1:$M$1455,10,0)</f>
        <v>0</v>
      </c>
      <c r="O266" s="0" t="str">
        <f aca="false">VLOOKUP(E266,[1]Liste_taxons_equiv!$A$1:$M$1455,11,0)</f>
        <v>Non</v>
      </c>
      <c r="P266" s="0" t="s">
        <v>734</v>
      </c>
      <c r="Q266" s="0" t="n">
        <f aca="false">VLOOKUP(E266,[1]Liste_taxons_equiv!$A$1:$M$1455,13,0)</f>
        <v>25097</v>
      </c>
    </row>
    <row r="267" customFormat="false" ht="15" hidden="true" customHeight="false" outlineLevel="0" collapsed="false">
      <c r="A267" s="0" t="s">
        <v>735</v>
      </c>
      <c r="B267" s="0" t="s">
        <v>736</v>
      </c>
      <c r="C267" s="0" t="n">
        <v>130888</v>
      </c>
      <c r="D267" s="0" t="n">
        <v>4939</v>
      </c>
      <c r="E267" s="0" t="s">
        <v>735</v>
      </c>
      <c r="F267" s="0" t="str">
        <f aca="false">VLOOKUP(E267,[1]Liste_taxons_equiv!$A$1:$M$1455,2,0)</f>
        <v>Exacte</v>
      </c>
      <c r="G267" s="0" t="n">
        <f aca="false">VLOOKUP(E267,[1]Liste_taxons_equiv!$A$1:$M$1455,3,0)</f>
        <v>130888</v>
      </c>
      <c r="H267" s="0" t="n">
        <f aca="false">VLOOKUP(E267,[1]Liste_taxons_equiv!$A$1:$M$1455,4,0)</f>
        <v>130888</v>
      </c>
      <c r="I267" s="0" t="str">
        <f aca="false">VLOOKUP(E267,[1]Liste_taxons_equiv!$A$1:$M$1455,5,0)</f>
        <v>Chone duneri</v>
      </c>
      <c r="J267" s="0" t="s">
        <v>29</v>
      </c>
      <c r="K267" s="0" t="str">
        <f aca="false">VLOOKUP(E267,[1]Liste_taxons_equiv!$A$1:$M$1455,7,0)</f>
        <v>1</v>
      </c>
      <c r="L267" s="0" t="str">
        <f aca="false">VLOOKUP(E267,[1]Liste_taxons_equiv!$A$1:$M$1455,8,0)</f>
        <v>0</v>
      </c>
      <c r="M267" s="0" t="str">
        <f aca="false">VLOOKUP(E267,[1]Liste_taxons_equiv!$A$1:$M$1455,9,0)</f>
        <v>0</v>
      </c>
      <c r="N267" s="0" t="str">
        <f aca="false">VLOOKUP(E267,[1]Liste_taxons_equiv!$A$1:$M$1455,10,0)</f>
        <v>0</v>
      </c>
      <c r="O267" s="0" t="str">
        <f aca="false">VLOOKUP(E267,[1]Liste_taxons_equiv!$A$1:$M$1455,11,0)</f>
        <v>Non</v>
      </c>
      <c r="P267" s="0" t="s">
        <v>737</v>
      </c>
      <c r="Q267" s="0" t="n">
        <f aca="false">VLOOKUP(E267,[1]Liste_taxons_equiv!$A$1:$M$1455,13,0)</f>
        <v>25307</v>
      </c>
    </row>
    <row r="268" customFormat="false" ht="15" hidden="true" customHeight="false" outlineLevel="0" collapsed="false">
      <c r="A268" s="0" t="s">
        <v>738</v>
      </c>
      <c r="B268" s="0" t="s">
        <v>739</v>
      </c>
      <c r="C268" s="0" t="n">
        <v>130891</v>
      </c>
      <c r="D268" s="0" t="n">
        <v>4941</v>
      </c>
      <c r="E268" s="0" t="s">
        <v>738</v>
      </c>
      <c r="F268" s="0" t="str">
        <f aca="false">VLOOKUP(E268,[1]Liste_taxons_equiv!$A$1:$M$1455,2,0)</f>
        <v>Exacte</v>
      </c>
      <c r="G268" s="0" t="n">
        <f aca="false">VLOOKUP(E268,[1]Liste_taxons_equiv!$A$1:$M$1455,3,0)</f>
        <v>130891</v>
      </c>
      <c r="H268" s="0" t="n">
        <f aca="false">VLOOKUP(E268,[1]Liste_taxons_equiv!$A$1:$M$1455,4,0)</f>
        <v>130891</v>
      </c>
      <c r="I268" s="0" t="str">
        <f aca="false">VLOOKUP(E268,[1]Liste_taxons_equiv!$A$1:$M$1455,5,0)</f>
        <v>Chone infundibuliformis</v>
      </c>
      <c r="J268" s="0" t="s">
        <v>29</v>
      </c>
      <c r="K268" s="0" t="str">
        <f aca="false">VLOOKUP(E268,[1]Liste_taxons_equiv!$A$1:$M$1455,7,0)</f>
        <v>1</v>
      </c>
      <c r="L268" s="0" t="str">
        <f aca="false">VLOOKUP(E268,[1]Liste_taxons_equiv!$A$1:$M$1455,8,0)</f>
        <v>0</v>
      </c>
      <c r="M268" s="0" t="str">
        <f aca="false">VLOOKUP(E268,[1]Liste_taxons_equiv!$A$1:$M$1455,9,0)</f>
        <v>0</v>
      </c>
      <c r="N268" s="0" t="str">
        <f aca="false">VLOOKUP(E268,[1]Liste_taxons_equiv!$A$1:$M$1455,10,0)</f>
        <v>0</v>
      </c>
      <c r="O268" s="0" t="str">
        <f aca="false">VLOOKUP(E268,[1]Liste_taxons_equiv!$A$1:$M$1455,11,0)</f>
        <v>Non</v>
      </c>
      <c r="P268" s="0" t="s">
        <v>740</v>
      </c>
      <c r="Q268" s="0" t="n">
        <f aca="false">VLOOKUP(E268,[1]Liste_taxons_equiv!$A$1:$M$1455,13,0)</f>
        <v>26392</v>
      </c>
    </row>
    <row r="269" s="2" customFormat="true" ht="15" hidden="false" customHeight="false" outlineLevel="0" collapsed="false">
      <c r="A269" s="2" t="s">
        <v>741</v>
      </c>
      <c r="B269" s="2" t="s">
        <v>742</v>
      </c>
      <c r="C269" s="2" t="n">
        <v>106230</v>
      </c>
      <c r="D269" s="2" t="n">
        <v>4981</v>
      </c>
      <c r="E269" s="2" t="s">
        <v>741</v>
      </c>
      <c r="F269" s="2" t="str">
        <f aca="false">VLOOKUP(E269,[1]Liste_taxons_equiv!$A$1:$M$1455,2,0)</f>
        <v>Non trouvé</v>
      </c>
      <c r="I269" s="2" t="str">
        <f aca="false">VLOOKUP(E269,[1]Liste_taxons_equiv!$A$1:$M$1455,5,0)</f>
        <v/>
      </c>
      <c r="J269" s="3" t="s">
        <v>57</v>
      </c>
      <c r="K269" s="2" t="str">
        <f aca="false">VLOOKUP(E269,[1]Liste_taxons_equiv!$A$1:$M$1455,7,0)</f>
        <v/>
      </c>
      <c r="L269" s="2" t="str">
        <f aca="false">VLOOKUP(E269,[1]Liste_taxons_equiv!$A$1:$M$1455,8,0)</f>
        <v/>
      </c>
      <c r="M269" s="2" t="str">
        <f aca="false">VLOOKUP(E269,[1]Liste_taxons_equiv!$A$1:$M$1455,9,0)</f>
        <v/>
      </c>
      <c r="N269" s="2" t="str">
        <f aca="false">VLOOKUP(E269,[1]Liste_taxons_equiv!$A$1:$M$1455,10,0)</f>
        <v/>
      </c>
      <c r="O269" s="2" t="str">
        <f aca="false">VLOOKUP(E269,[1]Liste_taxons_equiv!$A$1:$M$1455,11,0)</f>
        <v/>
      </c>
      <c r="P269" s="3" t="n">
        <v>106230</v>
      </c>
    </row>
    <row r="270" s="2" customFormat="true" ht="15" hidden="false" customHeight="false" outlineLevel="0" collapsed="false">
      <c r="A270" s="2" t="s">
        <v>743</v>
      </c>
      <c r="B270" s="2" t="s">
        <v>56</v>
      </c>
      <c r="C270" s="2" t="n">
        <v>106231</v>
      </c>
      <c r="D270" s="2" t="n">
        <v>4982</v>
      </c>
      <c r="E270" s="2" t="s">
        <v>743</v>
      </c>
      <c r="F270" s="2" t="str">
        <f aca="false">VLOOKUP(E270,[1]Liste_taxons_equiv!$A$1:$M$1455,2,0)</f>
        <v>Non trouvé</v>
      </c>
      <c r="I270" s="2" t="str">
        <f aca="false">VLOOKUP(E270,[1]Liste_taxons_equiv!$A$1:$M$1455,5,0)</f>
        <v/>
      </c>
      <c r="J270" s="3" t="s">
        <v>57</v>
      </c>
      <c r="K270" s="2" t="str">
        <f aca="false">VLOOKUP(E270,[1]Liste_taxons_equiv!$A$1:$M$1455,7,0)</f>
        <v/>
      </c>
      <c r="L270" s="2" t="str">
        <f aca="false">VLOOKUP(E270,[1]Liste_taxons_equiv!$A$1:$M$1455,8,0)</f>
        <v/>
      </c>
      <c r="M270" s="2" t="str">
        <f aca="false">VLOOKUP(E270,[1]Liste_taxons_equiv!$A$1:$M$1455,9,0)</f>
        <v/>
      </c>
      <c r="N270" s="2" t="str">
        <f aca="false">VLOOKUP(E270,[1]Liste_taxons_equiv!$A$1:$M$1455,10,0)</f>
        <v/>
      </c>
      <c r="O270" s="2" t="str">
        <f aca="false">VLOOKUP(E270,[1]Liste_taxons_equiv!$A$1:$M$1455,11,0)</f>
        <v/>
      </c>
      <c r="P270" s="3" t="n">
        <v>106231</v>
      </c>
    </row>
    <row r="271" customFormat="false" ht="15" hidden="true" customHeight="false" outlineLevel="0" collapsed="false">
      <c r="A271" s="0" t="s">
        <v>744</v>
      </c>
      <c r="B271" s="0" t="s">
        <v>41</v>
      </c>
      <c r="C271" s="0" t="n">
        <v>126448</v>
      </c>
      <c r="D271" s="0" t="n">
        <v>5766</v>
      </c>
      <c r="E271" s="0" t="s">
        <v>744</v>
      </c>
      <c r="F271" s="0" t="str">
        <f aca="false">VLOOKUP(E271,[1]Liste_taxons_equiv!$A$1:$M$1455,2,0)</f>
        <v>Exacte</v>
      </c>
      <c r="G271" s="0" t="n">
        <f aca="false">VLOOKUP(E271,[1]Liste_taxons_equiv!$A$1:$M$1455,3,0)</f>
        <v>126448</v>
      </c>
      <c r="H271" s="0" t="n">
        <f aca="false">VLOOKUP(E271,[1]Liste_taxons_equiv!$A$1:$M$1455,4,0)</f>
        <v>126448</v>
      </c>
      <c r="I271" s="0" t="str">
        <f aca="false">VLOOKUP(E271,[1]Liste_taxons_equiv!$A$1:$M$1455,5,0)</f>
        <v>Ciliata mustela</v>
      </c>
      <c r="J271" s="0" t="s">
        <v>29</v>
      </c>
      <c r="K271" s="0" t="str">
        <f aca="false">VLOOKUP(E271,[1]Liste_taxons_equiv!$A$1:$M$1455,7,0)</f>
        <v>1</v>
      </c>
      <c r="L271" s="0" t="str">
        <f aca="false">VLOOKUP(E271,[1]Liste_taxons_equiv!$A$1:$M$1455,8,0)</f>
        <v>0</v>
      </c>
      <c r="M271" s="0" t="str">
        <f aca="false">VLOOKUP(E271,[1]Liste_taxons_equiv!$A$1:$M$1455,9,0)</f>
        <v>0</v>
      </c>
      <c r="N271" s="0" t="str">
        <f aca="false">VLOOKUP(E271,[1]Liste_taxons_equiv!$A$1:$M$1455,10,0)</f>
        <v>0</v>
      </c>
      <c r="O271" s="0" t="str">
        <f aca="false">VLOOKUP(E271,[1]Liste_taxons_equiv!$A$1:$M$1455,11,0)</f>
        <v>Non</v>
      </c>
      <c r="P271" s="0" t="s">
        <v>745</v>
      </c>
      <c r="Q271" s="0" t="n">
        <f aca="false">VLOOKUP(E271,[1]Liste_taxons_equiv!$A$1:$M$1455,13,0)</f>
        <v>2154</v>
      </c>
    </row>
    <row r="272" s="2" customFormat="true" ht="15" hidden="false" customHeight="false" outlineLevel="0" collapsed="false">
      <c r="A272" s="2" t="s">
        <v>746</v>
      </c>
      <c r="B272" s="2" t="s">
        <v>747</v>
      </c>
      <c r="C272" s="2" t="n">
        <v>139162</v>
      </c>
      <c r="D272" s="2" t="n">
        <v>5497</v>
      </c>
      <c r="E272" s="2" t="s">
        <v>746</v>
      </c>
      <c r="F272" s="2" t="str">
        <f aca="false">VLOOKUP(E272,[1]Liste_taxons_equiv!$A$1:$M$1455,2,0)</f>
        <v>Non trouvé</v>
      </c>
      <c r="I272" s="2" t="str">
        <f aca="false">VLOOKUP(E272,[1]Liste_taxons_equiv!$A$1:$M$1455,5,0)</f>
        <v/>
      </c>
      <c r="J272" s="3" t="s">
        <v>57</v>
      </c>
      <c r="K272" s="2" t="str">
        <f aca="false">VLOOKUP(E272,[1]Liste_taxons_equiv!$A$1:$M$1455,7,0)</f>
        <v/>
      </c>
      <c r="L272" s="2" t="str">
        <f aca="false">VLOOKUP(E272,[1]Liste_taxons_equiv!$A$1:$M$1455,8,0)</f>
        <v/>
      </c>
      <c r="M272" s="2" t="str">
        <f aca="false">VLOOKUP(E272,[1]Liste_taxons_equiv!$A$1:$M$1455,9,0)</f>
        <v/>
      </c>
      <c r="N272" s="2" t="str">
        <f aca="false">VLOOKUP(E272,[1]Liste_taxons_equiv!$A$1:$M$1455,10,0)</f>
        <v/>
      </c>
      <c r="O272" s="2" t="str">
        <f aca="false">VLOOKUP(E272,[1]Liste_taxons_equiv!$A$1:$M$1455,11,0)</f>
        <v/>
      </c>
      <c r="P272" s="3" t="n">
        <v>139162</v>
      </c>
    </row>
    <row r="273" s="2" customFormat="true" ht="15" hidden="false" customHeight="false" outlineLevel="0" collapsed="false">
      <c r="A273" s="2" t="s">
        <v>748</v>
      </c>
      <c r="B273" s="2" t="s">
        <v>749</v>
      </c>
      <c r="C273" s="2" t="n">
        <v>141268</v>
      </c>
      <c r="D273" s="2" t="n">
        <v>5451</v>
      </c>
      <c r="E273" s="2" t="s">
        <v>748</v>
      </c>
      <c r="F273" s="2" t="str">
        <f aca="false">VLOOKUP(E273,[1]Liste_taxons_equiv!$A$1:$M$1455,2,0)</f>
        <v>Non trouvé</v>
      </c>
      <c r="I273" s="2" t="str">
        <f aca="false">VLOOKUP(E273,[1]Liste_taxons_equiv!$A$1:$M$1455,5,0)</f>
        <v/>
      </c>
      <c r="J273" s="3" t="s">
        <v>57</v>
      </c>
      <c r="K273" s="2" t="str">
        <f aca="false">VLOOKUP(E273,[1]Liste_taxons_equiv!$A$1:$M$1455,7,0)</f>
        <v/>
      </c>
      <c r="L273" s="2" t="str">
        <f aca="false">VLOOKUP(E273,[1]Liste_taxons_equiv!$A$1:$M$1455,8,0)</f>
        <v/>
      </c>
      <c r="M273" s="2" t="str">
        <f aca="false">VLOOKUP(E273,[1]Liste_taxons_equiv!$A$1:$M$1455,9,0)</f>
        <v/>
      </c>
      <c r="N273" s="2" t="str">
        <f aca="false">VLOOKUP(E273,[1]Liste_taxons_equiv!$A$1:$M$1455,10,0)</f>
        <v/>
      </c>
      <c r="O273" s="2" t="str">
        <f aca="false">VLOOKUP(E273,[1]Liste_taxons_equiv!$A$1:$M$1455,11,0)</f>
        <v/>
      </c>
      <c r="P273" s="3" t="n">
        <v>141268</v>
      </c>
    </row>
    <row r="274" customFormat="false" ht="15" hidden="true" customHeight="false" outlineLevel="0" collapsed="false">
      <c r="A274" s="0" t="s">
        <v>750</v>
      </c>
      <c r="B274" s="0" t="s">
        <v>50</v>
      </c>
      <c r="C274" s="0" t="n">
        <v>103732</v>
      </c>
      <c r="D274" s="0" t="n">
        <v>5743</v>
      </c>
      <c r="E274" s="0" t="s">
        <v>750</v>
      </c>
      <c r="F274" s="0" t="str">
        <f aca="false">VLOOKUP(E274,[1]Liste_taxons_equiv!$A$1:$M$1455,2,0)</f>
        <v>Exacte</v>
      </c>
      <c r="G274" s="0" t="n">
        <f aca="false">VLOOKUP(E274,[1]Liste_taxons_equiv!$A$1:$M$1455,3,0)</f>
        <v>103732</v>
      </c>
      <c r="H274" s="0" t="n">
        <f aca="false">VLOOKUP(E274,[1]Liste_taxons_equiv!$A$1:$M$1455,4,0)</f>
        <v>103732</v>
      </c>
      <c r="I274" s="0" t="str">
        <f aca="false">VLOOKUP(E274,[1]Liste_taxons_equiv!$A$1:$M$1455,5,0)</f>
        <v>Ciona intestinalis</v>
      </c>
      <c r="J274" s="0" t="s">
        <v>19</v>
      </c>
      <c r="K274" s="0" t="str">
        <f aca="false">VLOOKUP(E274,[1]Liste_taxons_equiv!$A$1:$M$1455,7,0)</f>
        <v>1</v>
      </c>
      <c r="L274" s="0" t="str">
        <f aca="false">VLOOKUP(E274,[1]Liste_taxons_equiv!$A$1:$M$1455,8,0)</f>
        <v>0</v>
      </c>
      <c r="M274" s="0" t="str">
        <f aca="false">VLOOKUP(E274,[1]Liste_taxons_equiv!$A$1:$M$1455,9,0)</f>
        <v>0</v>
      </c>
      <c r="N274" s="0" t="str">
        <f aca="false">VLOOKUP(E274,[1]Liste_taxons_equiv!$A$1:$M$1455,10,0)</f>
        <v>0</v>
      </c>
      <c r="O274" s="0" t="str">
        <f aca="false">VLOOKUP(E274,[1]Liste_taxons_equiv!$A$1:$M$1455,11,0)</f>
        <v>Non</v>
      </c>
      <c r="P274" s="0" t="s">
        <v>751</v>
      </c>
      <c r="Q274" s="0" t="n">
        <f aca="false">VLOOKUP(E274,[1]Liste_taxons_equiv!$A$1:$M$1455,13,0)</f>
        <v>29448</v>
      </c>
    </row>
    <row r="275" customFormat="false" ht="15" hidden="true" customHeight="false" outlineLevel="0" collapsed="false">
      <c r="A275" s="0" t="s">
        <v>752</v>
      </c>
      <c r="C275" s="0" t="n">
        <v>118399</v>
      </c>
      <c r="D275" s="0" t="n">
        <v>5225</v>
      </c>
      <c r="E275" s="0" t="s">
        <v>753</v>
      </c>
      <c r="F275" s="0" t="str">
        <f aca="false">VLOOKUP(E275,[1]Liste_taxons_equiv!$A$1:$M$1455,2,0)</f>
        <v>Exacte</v>
      </c>
      <c r="G275" s="0" t="n">
        <f aca="false">VLOOKUP(E275,[1]Liste_taxons_equiv!$A$1:$M$1455,3,0)</f>
        <v>118399</v>
      </c>
      <c r="H275" s="0" t="n">
        <f aca="false">VLOOKUP(E275,[1]Liste_taxons_equiv!$A$1:$M$1455,4,0)</f>
        <v>118399</v>
      </c>
      <c r="I275" s="0" t="str">
        <f aca="false">VLOOKUP(E275,[1]Liste_taxons_equiv!$A$1:$M$1455,5,0)</f>
        <v>Cirolana</v>
      </c>
      <c r="J275" s="0" t="s">
        <v>29</v>
      </c>
      <c r="K275" s="0" t="str">
        <f aca="false">VLOOKUP(E275,[1]Liste_taxons_equiv!$A$1:$M$1455,7,0)</f>
        <v>1</v>
      </c>
      <c r="L275" s="0" t="str">
        <f aca="false">VLOOKUP(E275,[1]Liste_taxons_equiv!$A$1:$M$1455,8,0)</f>
        <v>0</v>
      </c>
      <c r="M275" s="0" t="str">
        <f aca="false">VLOOKUP(E275,[1]Liste_taxons_equiv!$A$1:$M$1455,9,0)</f>
        <v>0</v>
      </c>
      <c r="N275" s="0" t="str">
        <f aca="false">VLOOKUP(E275,[1]Liste_taxons_equiv!$A$1:$M$1455,10,0)</f>
        <v>0</v>
      </c>
      <c r="O275" s="0" t="str">
        <f aca="false">VLOOKUP(E275,[1]Liste_taxons_equiv!$A$1:$M$1455,11,0)</f>
        <v>Non</v>
      </c>
      <c r="P275" s="0" t="s">
        <v>754</v>
      </c>
      <c r="Q275" s="0" t="n">
        <f aca="false">VLOOKUP(E275,[1]Liste_taxons_equiv!$A$1:$M$1455,13,0)</f>
        <v>4314</v>
      </c>
    </row>
    <row r="276" customFormat="false" ht="15" hidden="true" customHeight="false" outlineLevel="0" collapsed="false">
      <c r="A276" s="0" t="s">
        <v>755</v>
      </c>
      <c r="B276" s="0" t="s">
        <v>756</v>
      </c>
      <c r="C276" s="0" t="n">
        <v>118839</v>
      </c>
      <c r="D276" s="0" t="n">
        <v>5226</v>
      </c>
      <c r="E276" s="0" t="s">
        <v>755</v>
      </c>
      <c r="F276" s="0" t="str">
        <f aca="false">VLOOKUP(E276,[1]Liste_taxons_equiv!$A$1:$M$1455,2,0)</f>
        <v>Exacte</v>
      </c>
      <c r="G276" s="0" t="n">
        <f aca="false">VLOOKUP(E276,[1]Liste_taxons_equiv!$A$1:$M$1455,3,0)</f>
        <v>118839</v>
      </c>
      <c r="H276" s="0" t="n">
        <f aca="false">VLOOKUP(E276,[1]Liste_taxons_equiv!$A$1:$M$1455,4,0)</f>
        <v>118839</v>
      </c>
      <c r="I276" s="0" t="str">
        <f aca="false">VLOOKUP(E276,[1]Liste_taxons_equiv!$A$1:$M$1455,5,0)</f>
        <v>Cirolana cranchi</v>
      </c>
      <c r="J276" s="0" t="s">
        <v>29</v>
      </c>
      <c r="K276" s="0" t="str">
        <f aca="false">VLOOKUP(E276,[1]Liste_taxons_equiv!$A$1:$M$1455,7,0)</f>
        <v>1</v>
      </c>
      <c r="L276" s="0" t="str">
        <f aca="false">VLOOKUP(E276,[1]Liste_taxons_equiv!$A$1:$M$1455,8,0)</f>
        <v>0</v>
      </c>
      <c r="M276" s="0" t="str">
        <f aca="false">VLOOKUP(E276,[1]Liste_taxons_equiv!$A$1:$M$1455,9,0)</f>
        <v>0</v>
      </c>
      <c r="N276" s="0" t="str">
        <f aca="false">VLOOKUP(E276,[1]Liste_taxons_equiv!$A$1:$M$1455,10,0)</f>
        <v>0</v>
      </c>
      <c r="O276" s="0" t="str">
        <f aca="false">VLOOKUP(E276,[1]Liste_taxons_equiv!$A$1:$M$1455,11,0)</f>
        <v>Non</v>
      </c>
      <c r="P276" s="0" t="s">
        <v>757</v>
      </c>
      <c r="Q276" s="0" t="n">
        <f aca="false">VLOOKUP(E276,[1]Liste_taxons_equiv!$A$1:$M$1455,13,0)</f>
        <v>4315</v>
      </c>
    </row>
    <row r="277" customFormat="false" ht="15" hidden="true" customHeight="false" outlineLevel="0" collapsed="false">
      <c r="A277" s="0" t="s">
        <v>758</v>
      </c>
      <c r="C277" s="0" t="n">
        <v>919</v>
      </c>
      <c r="D277" s="0" t="n">
        <v>4808</v>
      </c>
      <c r="E277" s="0" t="s">
        <v>759</v>
      </c>
      <c r="F277" s="0" t="str">
        <f aca="false">VLOOKUP(E277,[1]Liste_taxons_equiv!$A$1:$M$1455,2,0)</f>
        <v>Exacte</v>
      </c>
      <c r="G277" s="0" t="n">
        <f aca="false">VLOOKUP(E277,[1]Liste_taxons_equiv!$A$1:$M$1455,3,0)</f>
        <v>919</v>
      </c>
      <c r="H277" s="0" t="n">
        <f aca="false">VLOOKUP(E277,[1]Liste_taxons_equiv!$A$1:$M$1455,4,0)</f>
        <v>919</v>
      </c>
      <c r="I277" s="0" t="str">
        <f aca="false">VLOOKUP(E277,[1]Liste_taxons_equiv!$A$1:$M$1455,5,0)</f>
        <v>Cirratulidae</v>
      </c>
      <c r="J277" s="0" t="s">
        <v>760</v>
      </c>
      <c r="K277" s="0" t="str">
        <f aca="false">VLOOKUP(E277,[1]Liste_taxons_equiv!$A$1:$M$1455,7,0)</f>
        <v>1</v>
      </c>
      <c r="L277" s="0" t="str">
        <f aca="false">VLOOKUP(E277,[1]Liste_taxons_equiv!$A$1:$M$1455,8,0)</f>
        <v>0</v>
      </c>
      <c r="M277" s="0" t="str">
        <f aca="false">VLOOKUP(E277,[1]Liste_taxons_equiv!$A$1:$M$1455,9,0)</f>
        <v>0</v>
      </c>
      <c r="N277" s="0" t="str">
        <f aca="false">VLOOKUP(E277,[1]Liste_taxons_equiv!$A$1:$M$1455,10,0)</f>
        <v>0</v>
      </c>
      <c r="O277" s="0" t="str">
        <f aca="false">VLOOKUP(E277,[1]Liste_taxons_equiv!$A$1:$M$1455,11,0)</f>
        <v>Non</v>
      </c>
      <c r="P277" s="0" t="s">
        <v>761</v>
      </c>
      <c r="Q277" s="0" t="n">
        <f aca="false">VLOOKUP(E277,[1]Liste_taxons_equiv!$A$1:$M$1455,13,0)</f>
        <v>23659</v>
      </c>
    </row>
    <row r="278" customFormat="false" ht="15" hidden="true" customHeight="false" outlineLevel="0" collapsed="false">
      <c r="A278" s="0" t="s">
        <v>762</v>
      </c>
      <c r="C278" s="0" t="n">
        <v>919</v>
      </c>
      <c r="D278" s="0" t="n">
        <v>4809</v>
      </c>
      <c r="E278" s="0" t="s">
        <v>759</v>
      </c>
      <c r="F278" s="0" t="str">
        <f aca="false">VLOOKUP(E278,[1]Liste_taxons_equiv!$A$1:$M$1455,2,0)</f>
        <v>Exacte</v>
      </c>
      <c r="G278" s="0" t="n">
        <f aca="false">VLOOKUP(E278,[1]Liste_taxons_equiv!$A$1:$M$1455,3,0)</f>
        <v>919</v>
      </c>
      <c r="H278" s="0" t="n">
        <f aca="false">VLOOKUP(E278,[1]Liste_taxons_equiv!$A$1:$M$1455,4,0)</f>
        <v>919</v>
      </c>
      <c r="I278" s="0" t="str">
        <f aca="false">VLOOKUP(E278,[1]Liste_taxons_equiv!$A$1:$M$1455,5,0)</f>
        <v>Cirratulidae</v>
      </c>
      <c r="J278" s="0" t="s">
        <v>760</v>
      </c>
      <c r="K278" s="0" t="str">
        <f aca="false">VLOOKUP(E278,[1]Liste_taxons_equiv!$A$1:$M$1455,7,0)</f>
        <v>1</v>
      </c>
      <c r="L278" s="0" t="str">
        <f aca="false">VLOOKUP(E278,[1]Liste_taxons_equiv!$A$1:$M$1455,8,0)</f>
        <v>0</v>
      </c>
      <c r="M278" s="0" t="str">
        <f aca="false">VLOOKUP(E278,[1]Liste_taxons_equiv!$A$1:$M$1455,9,0)</f>
        <v>0</v>
      </c>
      <c r="N278" s="0" t="str">
        <f aca="false">VLOOKUP(E278,[1]Liste_taxons_equiv!$A$1:$M$1455,10,0)</f>
        <v>0</v>
      </c>
      <c r="O278" s="0" t="str">
        <f aca="false">VLOOKUP(E278,[1]Liste_taxons_equiv!$A$1:$M$1455,11,0)</f>
        <v>Non</v>
      </c>
      <c r="P278" s="0" t="s">
        <v>761</v>
      </c>
      <c r="Q278" s="0" t="n">
        <f aca="false">VLOOKUP(E278,[1]Liste_taxons_equiv!$A$1:$M$1455,13,0)</f>
        <v>23659</v>
      </c>
    </row>
    <row r="279" customFormat="false" ht="15" hidden="true" customHeight="false" outlineLevel="0" collapsed="false">
      <c r="A279" s="0" t="s">
        <v>763</v>
      </c>
      <c r="C279" s="0" t="n">
        <v>129243</v>
      </c>
      <c r="D279" s="0" t="n">
        <v>4824</v>
      </c>
      <c r="E279" s="0" t="s">
        <v>764</v>
      </c>
      <c r="F279" s="0" t="str">
        <f aca="false">VLOOKUP(E279,[1]Liste_taxons_equiv!$A$1:$M$1455,2,0)</f>
        <v>Exacte</v>
      </c>
      <c r="G279" s="0" t="n">
        <f aca="false">VLOOKUP(E279,[1]Liste_taxons_equiv!$A$1:$M$1455,3,0)</f>
        <v>129243</v>
      </c>
      <c r="H279" s="0" t="n">
        <f aca="false">VLOOKUP(E279,[1]Liste_taxons_equiv!$A$1:$M$1455,4,0)</f>
        <v>129243</v>
      </c>
      <c r="I279" s="0" t="str">
        <f aca="false">VLOOKUP(E279,[1]Liste_taxons_equiv!$A$1:$M$1455,5,0)</f>
        <v>Cirratulus</v>
      </c>
      <c r="J279" s="0" t="s">
        <v>29</v>
      </c>
      <c r="K279" s="0" t="str">
        <f aca="false">VLOOKUP(E279,[1]Liste_taxons_equiv!$A$1:$M$1455,7,0)</f>
        <v>1</v>
      </c>
      <c r="L279" s="0" t="str">
        <f aca="false">VLOOKUP(E279,[1]Liste_taxons_equiv!$A$1:$M$1455,8,0)</f>
        <v>0</v>
      </c>
      <c r="M279" s="0" t="str">
        <f aca="false">VLOOKUP(E279,[1]Liste_taxons_equiv!$A$1:$M$1455,9,0)</f>
        <v>0</v>
      </c>
      <c r="N279" s="0" t="str">
        <f aca="false">VLOOKUP(E279,[1]Liste_taxons_equiv!$A$1:$M$1455,10,0)</f>
        <v>0</v>
      </c>
      <c r="O279" s="0" t="str">
        <f aca="false">VLOOKUP(E279,[1]Liste_taxons_equiv!$A$1:$M$1455,11,0)</f>
        <v>Non</v>
      </c>
      <c r="P279" s="0" t="s">
        <v>765</v>
      </c>
      <c r="Q279" s="0" t="n">
        <f aca="false">VLOOKUP(E279,[1]Liste_taxons_equiv!$A$1:$M$1455,13,0)</f>
        <v>24083</v>
      </c>
    </row>
    <row r="280" customFormat="false" ht="15" hidden="true" customHeight="false" outlineLevel="0" collapsed="false">
      <c r="A280" s="0" t="s">
        <v>766</v>
      </c>
      <c r="B280" s="0" t="s">
        <v>767</v>
      </c>
      <c r="C280" s="0" t="n">
        <v>129959</v>
      </c>
      <c r="D280" s="0" t="n">
        <v>4825</v>
      </c>
      <c r="E280" s="0" t="s">
        <v>766</v>
      </c>
      <c r="F280" s="0" t="str">
        <f aca="false">VLOOKUP(E280,[1]Liste_taxons_equiv!$A$1:$M$1455,2,0)</f>
        <v>Exacte</v>
      </c>
      <c r="G280" s="0" t="n">
        <f aca="false">VLOOKUP(E280,[1]Liste_taxons_equiv!$A$1:$M$1455,3,0)</f>
        <v>129959</v>
      </c>
      <c r="H280" s="0" t="n">
        <f aca="false">VLOOKUP(E280,[1]Liste_taxons_equiv!$A$1:$M$1455,4,0)</f>
        <v>129959</v>
      </c>
      <c r="I280" s="0" t="str">
        <f aca="false">VLOOKUP(E280,[1]Liste_taxons_equiv!$A$1:$M$1455,5,0)</f>
        <v>Cirratulus cirratus</v>
      </c>
      <c r="J280" s="0" t="s">
        <v>29</v>
      </c>
      <c r="K280" s="0" t="str">
        <f aca="false">VLOOKUP(E280,[1]Liste_taxons_equiv!$A$1:$M$1455,7,0)</f>
        <v>1</v>
      </c>
      <c r="L280" s="0" t="str">
        <f aca="false">VLOOKUP(E280,[1]Liste_taxons_equiv!$A$1:$M$1455,8,0)</f>
        <v>0</v>
      </c>
      <c r="M280" s="0" t="str">
        <f aca="false">VLOOKUP(E280,[1]Liste_taxons_equiv!$A$1:$M$1455,9,0)</f>
        <v>0</v>
      </c>
      <c r="N280" s="0" t="str">
        <f aca="false">VLOOKUP(E280,[1]Liste_taxons_equiv!$A$1:$M$1455,10,0)</f>
        <v>0</v>
      </c>
      <c r="O280" s="0" t="str">
        <f aca="false">VLOOKUP(E280,[1]Liste_taxons_equiv!$A$1:$M$1455,11,0)</f>
        <v>Non</v>
      </c>
      <c r="P280" s="0" t="s">
        <v>768</v>
      </c>
      <c r="Q280" s="0" t="n">
        <f aca="false">VLOOKUP(E280,[1]Liste_taxons_equiv!$A$1:$M$1455,13,0)</f>
        <v>24580</v>
      </c>
    </row>
    <row r="281" customFormat="false" ht="15" hidden="true" customHeight="false" outlineLevel="0" collapsed="false">
      <c r="A281" s="0" t="s">
        <v>769</v>
      </c>
      <c r="B281" s="0" t="s">
        <v>290</v>
      </c>
      <c r="C281" s="0" t="n">
        <v>129964</v>
      </c>
      <c r="D281" s="0" t="n">
        <v>4827</v>
      </c>
      <c r="E281" s="0" t="s">
        <v>769</v>
      </c>
      <c r="F281" s="0" t="str">
        <f aca="false">VLOOKUP(E281,[1]Liste_taxons_equiv!$A$1:$M$1455,2,0)</f>
        <v>Exacte</v>
      </c>
      <c r="G281" s="0" t="n">
        <f aca="false">VLOOKUP(E281,[1]Liste_taxons_equiv!$A$1:$M$1455,3,0)</f>
        <v>129964</v>
      </c>
      <c r="H281" s="0" t="n">
        <f aca="false">VLOOKUP(E281,[1]Liste_taxons_equiv!$A$1:$M$1455,4,0)</f>
        <v>129964</v>
      </c>
      <c r="I281" s="0" t="str">
        <f aca="false">VLOOKUP(E281,[1]Liste_taxons_equiv!$A$1:$M$1455,5,0)</f>
        <v>Cirriformia tentaculata</v>
      </c>
      <c r="J281" s="0" t="s">
        <v>29</v>
      </c>
      <c r="K281" s="0" t="str">
        <f aca="false">VLOOKUP(E281,[1]Liste_taxons_equiv!$A$1:$M$1455,7,0)</f>
        <v>1</v>
      </c>
      <c r="L281" s="0" t="str">
        <f aca="false">VLOOKUP(E281,[1]Liste_taxons_equiv!$A$1:$M$1455,8,0)</f>
        <v>0</v>
      </c>
      <c r="M281" s="0" t="str">
        <f aca="false">VLOOKUP(E281,[1]Liste_taxons_equiv!$A$1:$M$1455,9,0)</f>
        <v>0</v>
      </c>
      <c r="N281" s="0" t="str">
        <f aca="false">VLOOKUP(E281,[1]Liste_taxons_equiv!$A$1:$M$1455,10,0)</f>
        <v>0</v>
      </c>
      <c r="O281" s="0" t="str">
        <f aca="false">VLOOKUP(E281,[1]Liste_taxons_equiv!$A$1:$M$1455,11,0)</f>
        <v>Non</v>
      </c>
      <c r="P281" s="0" t="s">
        <v>770</v>
      </c>
      <c r="Q281" s="0" t="n">
        <f aca="false">VLOOKUP(E281,[1]Liste_taxons_equiv!$A$1:$M$1455,13,0)</f>
        <v>24581</v>
      </c>
    </row>
    <row r="282" customFormat="false" ht="15" hidden="true" customHeight="false" outlineLevel="0" collapsed="false">
      <c r="A282" s="0" t="s">
        <v>771</v>
      </c>
      <c r="C282" s="0" t="n">
        <v>1082</v>
      </c>
      <c r="D282" s="0" t="n">
        <v>4979</v>
      </c>
      <c r="E282" s="0" t="s">
        <v>772</v>
      </c>
      <c r="F282" s="0" t="str">
        <f aca="false">VLOOKUP(E282,[1]Liste_taxons_equiv!$A$1:$M$1455,2,0)</f>
        <v>Exacte</v>
      </c>
      <c r="G282" s="0" t="n">
        <f aca="false">VLOOKUP(E282,[1]Liste_taxons_equiv!$A$1:$M$1455,3,0)</f>
        <v>1082</v>
      </c>
      <c r="H282" s="0" t="n">
        <f aca="false">VLOOKUP(E282,[1]Liste_taxons_equiv!$A$1:$M$1455,4,0)</f>
        <v>1082</v>
      </c>
      <c r="I282" s="0" t="str">
        <f aca="false">VLOOKUP(E282,[1]Liste_taxons_equiv!$A$1:$M$1455,5,0)</f>
        <v>Cirripedia</v>
      </c>
      <c r="J282" s="0" t="s">
        <v>19</v>
      </c>
      <c r="K282" s="0" t="str">
        <f aca="false">VLOOKUP(E282,[1]Liste_taxons_equiv!$A$1:$M$1455,7,0)</f>
        <v>1</v>
      </c>
      <c r="L282" s="0" t="str">
        <f aca="false">VLOOKUP(E282,[1]Liste_taxons_equiv!$A$1:$M$1455,8,0)</f>
        <v>0</v>
      </c>
      <c r="M282" s="0" t="str">
        <f aca="false">VLOOKUP(E282,[1]Liste_taxons_equiv!$A$1:$M$1455,9,0)</f>
        <v>0</v>
      </c>
      <c r="N282" s="0" t="str">
        <f aca="false">VLOOKUP(E282,[1]Liste_taxons_equiv!$A$1:$M$1455,10,0)</f>
        <v>0</v>
      </c>
      <c r="O282" s="0" t="str">
        <f aca="false">VLOOKUP(E282,[1]Liste_taxons_equiv!$A$1:$M$1455,11,0)</f>
        <v>Non</v>
      </c>
      <c r="P282" s="0" t="s">
        <v>773</v>
      </c>
      <c r="Q282" s="0" t="n">
        <f aca="false">VLOOKUP(E282,[1]Liste_taxons_equiv!$A$1:$M$1455,13,0)</f>
        <v>3650</v>
      </c>
    </row>
    <row r="283" customFormat="false" ht="15" hidden="true" customHeight="false" outlineLevel="0" collapsed="false">
      <c r="A283" s="0" t="s">
        <v>774</v>
      </c>
      <c r="B283" s="0" t="s">
        <v>775</v>
      </c>
      <c r="C283" s="0" t="n">
        <v>130576</v>
      </c>
      <c r="D283" s="0" t="n">
        <v>4741</v>
      </c>
      <c r="E283" s="0" t="s">
        <v>774</v>
      </c>
      <c r="F283" s="0" t="str">
        <f aca="false">VLOOKUP(E283,[1]Liste_taxons_equiv!$A$1:$M$1455,2,0)</f>
        <v>Exacte</v>
      </c>
      <c r="G283" s="0" t="n">
        <f aca="false">VLOOKUP(E283,[1]Liste_taxons_equiv!$A$1:$M$1455,3,0)</f>
        <v>130576</v>
      </c>
      <c r="H283" s="0" t="n">
        <f aca="false">VLOOKUP(E283,[1]Liste_taxons_equiv!$A$1:$M$1455,4,0)</f>
        <v>130576</v>
      </c>
      <c r="I283" s="0" t="str">
        <f aca="false">VLOOKUP(E283,[1]Liste_taxons_equiv!$A$1:$M$1455,5,0)</f>
        <v>Cirrophorus branchiatus</v>
      </c>
      <c r="J283" s="0" t="s">
        <v>29</v>
      </c>
      <c r="K283" s="0" t="str">
        <f aca="false">VLOOKUP(E283,[1]Liste_taxons_equiv!$A$1:$M$1455,7,0)</f>
        <v>1</v>
      </c>
      <c r="L283" s="0" t="str">
        <f aca="false">VLOOKUP(E283,[1]Liste_taxons_equiv!$A$1:$M$1455,8,0)</f>
        <v>0</v>
      </c>
      <c r="M283" s="0" t="str">
        <f aca="false">VLOOKUP(E283,[1]Liste_taxons_equiv!$A$1:$M$1455,9,0)</f>
        <v>0</v>
      </c>
      <c r="N283" s="0" t="str">
        <f aca="false">VLOOKUP(E283,[1]Liste_taxons_equiv!$A$1:$M$1455,10,0)</f>
        <v>0</v>
      </c>
      <c r="O283" s="0" t="str">
        <f aca="false">VLOOKUP(E283,[1]Liste_taxons_equiv!$A$1:$M$1455,11,0)</f>
        <v>Non</v>
      </c>
      <c r="P283" s="0" t="s">
        <v>776</v>
      </c>
      <c r="Q283" s="0" t="n">
        <f aca="false">VLOOKUP(E283,[1]Liste_taxons_equiv!$A$1:$M$1455,13,0)</f>
        <v>30234</v>
      </c>
    </row>
    <row r="284" customFormat="false" ht="15" hidden="true" customHeight="false" outlineLevel="0" collapsed="false">
      <c r="A284" s="0" t="s">
        <v>777</v>
      </c>
      <c r="B284" s="0" t="s">
        <v>778</v>
      </c>
      <c r="C284" s="0" t="n">
        <v>130577</v>
      </c>
      <c r="D284" s="0" t="n">
        <v>4742</v>
      </c>
      <c r="E284" s="0" t="s">
        <v>777</v>
      </c>
      <c r="F284" s="0" t="str">
        <f aca="false">VLOOKUP(E284,[1]Liste_taxons_equiv!$A$1:$M$1455,2,0)</f>
        <v>Exacte</v>
      </c>
      <c r="G284" s="0" t="n">
        <f aca="false">VLOOKUP(E284,[1]Liste_taxons_equiv!$A$1:$M$1455,3,0)</f>
        <v>130577</v>
      </c>
      <c r="H284" s="0" t="n">
        <f aca="false">VLOOKUP(E284,[1]Liste_taxons_equiv!$A$1:$M$1455,4,0)</f>
        <v>130577</v>
      </c>
      <c r="I284" s="0" t="str">
        <f aca="false">VLOOKUP(E284,[1]Liste_taxons_equiv!$A$1:$M$1455,5,0)</f>
        <v>Cirrophorus furcatus</v>
      </c>
      <c r="J284" s="0" t="s">
        <v>29</v>
      </c>
      <c r="K284" s="0" t="str">
        <f aca="false">VLOOKUP(E284,[1]Liste_taxons_equiv!$A$1:$M$1455,7,0)</f>
        <v>1</v>
      </c>
      <c r="L284" s="0" t="str">
        <f aca="false">VLOOKUP(E284,[1]Liste_taxons_equiv!$A$1:$M$1455,8,0)</f>
        <v>0</v>
      </c>
      <c r="M284" s="0" t="str">
        <f aca="false">VLOOKUP(E284,[1]Liste_taxons_equiv!$A$1:$M$1455,9,0)</f>
        <v>0</v>
      </c>
      <c r="N284" s="0" t="str">
        <f aca="false">VLOOKUP(E284,[1]Liste_taxons_equiv!$A$1:$M$1455,10,0)</f>
        <v>0</v>
      </c>
      <c r="O284" s="0" t="str">
        <f aca="false">VLOOKUP(E284,[1]Liste_taxons_equiv!$A$1:$M$1455,11,0)</f>
        <v>Non</v>
      </c>
      <c r="P284" s="0" t="s">
        <v>779</v>
      </c>
      <c r="Q284" s="0" t="n">
        <f aca="false">VLOOKUP(E284,[1]Liste_taxons_equiv!$A$1:$M$1455,13,0)</f>
        <v>24582</v>
      </c>
    </row>
    <row r="285" customFormat="false" ht="15" hidden="true" customHeight="false" outlineLevel="0" collapsed="false">
      <c r="A285" s="0" t="s">
        <v>780</v>
      </c>
      <c r="C285" s="0" t="n">
        <v>143996</v>
      </c>
      <c r="D285" s="0" t="n">
        <v>5823</v>
      </c>
      <c r="E285" s="0" t="s">
        <v>781</v>
      </c>
      <c r="F285" s="0" t="str">
        <f aca="false">VLOOKUP(E285,[1]Liste_taxons_equiv!$A$1:$M$1455,2,0)</f>
        <v>Exacte</v>
      </c>
      <c r="G285" s="0" t="n">
        <f aca="false">VLOOKUP(E285,[1]Liste_taxons_equiv!$A$1:$M$1455,3,0)</f>
        <v>143996</v>
      </c>
      <c r="H285" s="0" t="n">
        <f aca="false">VLOOKUP(E285,[1]Liste_taxons_equiv!$A$1:$M$1455,4,0)</f>
        <v>143996</v>
      </c>
      <c r="I285" s="0" t="str">
        <f aca="false">VLOOKUP(E285,[1]Liste_taxons_equiv!$A$1:$M$1455,5,0)</f>
        <v>Cladophora</v>
      </c>
      <c r="J285" s="0" t="s">
        <v>29</v>
      </c>
      <c r="K285" s="0" t="str">
        <f aca="false">VLOOKUP(E285,[1]Liste_taxons_equiv!$A$1:$M$1455,7,0)</f>
        <v>1</v>
      </c>
      <c r="L285" s="0" t="str">
        <f aca="false">VLOOKUP(E285,[1]Liste_taxons_equiv!$A$1:$M$1455,8,0)</f>
        <v>0</v>
      </c>
      <c r="M285" s="0" t="str">
        <f aca="false">VLOOKUP(E285,[1]Liste_taxons_equiv!$A$1:$M$1455,9,0)</f>
        <v>0</v>
      </c>
      <c r="N285" s="0" t="str">
        <f aca="false">VLOOKUP(E285,[1]Liste_taxons_equiv!$A$1:$M$1455,10,0)</f>
        <v>0</v>
      </c>
      <c r="O285" s="0" t="str">
        <f aca="false">VLOOKUP(E285,[1]Liste_taxons_equiv!$A$1:$M$1455,11,0)</f>
        <v>Non</v>
      </c>
      <c r="P285" s="0" t="s">
        <v>782</v>
      </c>
      <c r="Q285" s="0" t="n">
        <f aca="false">VLOOKUP(E285,[1]Liste_taxons_equiv!$A$1:$M$1455,13,0)</f>
        <v>1124</v>
      </c>
    </row>
    <row r="286" customFormat="false" ht="15" hidden="true" customHeight="false" outlineLevel="0" collapsed="false">
      <c r="A286" s="0" t="s">
        <v>783</v>
      </c>
      <c r="B286" s="0" t="s">
        <v>784</v>
      </c>
      <c r="C286" s="0" t="n">
        <v>132277</v>
      </c>
      <c r="D286" s="0" t="n">
        <v>4381</v>
      </c>
      <c r="E286" s="0" t="s">
        <v>783</v>
      </c>
      <c r="F286" s="0" t="str">
        <f aca="false">VLOOKUP(E286,[1]Liste_taxons_equiv!$A$1:$M$1455,2,0)</f>
        <v>Exacte</v>
      </c>
      <c r="G286" s="0" t="n">
        <f aca="false">VLOOKUP(E286,[1]Liste_taxons_equiv!$A$1:$M$1455,3,0)</f>
        <v>132277</v>
      </c>
      <c r="H286" s="0" t="n">
        <f aca="false">VLOOKUP(E286,[1]Liste_taxons_equiv!$A$1:$M$1455,4,0)</f>
        <v>132277</v>
      </c>
      <c r="I286" s="0" t="str">
        <f aca="false">VLOOKUP(E286,[1]Liste_taxons_equiv!$A$1:$M$1455,5,0)</f>
        <v>Clathrina coriacea</v>
      </c>
      <c r="J286" s="0" t="s">
        <v>29</v>
      </c>
      <c r="K286" s="0" t="str">
        <f aca="false">VLOOKUP(E286,[1]Liste_taxons_equiv!$A$1:$M$1455,7,0)</f>
        <v>1</v>
      </c>
      <c r="L286" s="0" t="str">
        <f aca="false">VLOOKUP(E286,[1]Liste_taxons_equiv!$A$1:$M$1455,8,0)</f>
        <v>0</v>
      </c>
      <c r="M286" s="0" t="str">
        <f aca="false">VLOOKUP(E286,[1]Liste_taxons_equiv!$A$1:$M$1455,9,0)</f>
        <v>0</v>
      </c>
      <c r="N286" s="0" t="str">
        <f aca="false">VLOOKUP(E286,[1]Liste_taxons_equiv!$A$1:$M$1455,10,0)</f>
        <v>0</v>
      </c>
      <c r="O286" s="0" t="str">
        <f aca="false">VLOOKUP(E286,[1]Liste_taxons_equiv!$A$1:$M$1455,11,0)</f>
        <v>Non</v>
      </c>
      <c r="P286" s="0" t="s">
        <v>785</v>
      </c>
      <c r="Q286" s="0" t="n">
        <f aca="false">VLOOKUP(E286,[1]Liste_taxons_equiv!$A$1:$M$1455,13,0)</f>
        <v>35629</v>
      </c>
    </row>
    <row r="287" customFormat="false" ht="15" hidden="true" customHeight="false" outlineLevel="0" collapsed="false">
      <c r="A287" s="0" t="s">
        <v>786</v>
      </c>
      <c r="B287" s="0" t="s">
        <v>119</v>
      </c>
      <c r="C287" s="0" t="n">
        <v>141909</v>
      </c>
      <c r="D287" s="0" t="n">
        <v>5650</v>
      </c>
      <c r="E287" s="0" t="s">
        <v>786</v>
      </c>
      <c r="F287" s="0" t="str">
        <f aca="false">VLOOKUP(E287,[1]Liste_taxons_equiv!$A$1:$M$1455,2,0)</f>
        <v>Exacte</v>
      </c>
      <c r="G287" s="0" t="n">
        <f aca="false">VLOOKUP(E287,[1]Liste_taxons_equiv!$A$1:$M$1455,3,0)</f>
        <v>141909</v>
      </c>
      <c r="H287" s="0" t="n">
        <f aca="false">VLOOKUP(E287,[1]Liste_taxons_equiv!$A$1:$M$1455,4,0)</f>
        <v>141909</v>
      </c>
      <c r="I287" s="0" t="str">
        <f aca="false">VLOOKUP(E287,[1]Liste_taxons_equiv!$A$1:$M$1455,5,0)</f>
        <v>Clausinella fasciata</v>
      </c>
      <c r="J287" s="0" t="s">
        <v>29</v>
      </c>
      <c r="K287" s="0" t="str">
        <f aca="false">VLOOKUP(E287,[1]Liste_taxons_equiv!$A$1:$M$1455,7,0)</f>
        <v>1</v>
      </c>
      <c r="L287" s="0" t="str">
        <f aca="false">VLOOKUP(E287,[1]Liste_taxons_equiv!$A$1:$M$1455,8,0)</f>
        <v>0</v>
      </c>
      <c r="M287" s="0" t="str">
        <f aca="false">VLOOKUP(E287,[1]Liste_taxons_equiv!$A$1:$M$1455,9,0)</f>
        <v>0</v>
      </c>
      <c r="N287" s="0" t="str">
        <f aca="false">VLOOKUP(E287,[1]Liste_taxons_equiv!$A$1:$M$1455,10,0)</f>
        <v>0</v>
      </c>
      <c r="O287" s="0" t="str">
        <f aca="false">VLOOKUP(E287,[1]Liste_taxons_equiv!$A$1:$M$1455,11,0)</f>
        <v>Non</v>
      </c>
      <c r="P287" s="0" t="s">
        <v>787</v>
      </c>
      <c r="Q287" s="0" t="n">
        <f aca="false">VLOOKUP(E287,[1]Liste_taxons_equiv!$A$1:$M$1455,13,0)</f>
        <v>26386</v>
      </c>
    </row>
    <row r="288" customFormat="false" ht="15" hidden="true" customHeight="false" outlineLevel="0" collapsed="false">
      <c r="A288" s="0" t="s">
        <v>788</v>
      </c>
      <c r="B288" s="0" t="s">
        <v>789</v>
      </c>
      <c r="C288" s="0" t="n">
        <v>119038</v>
      </c>
      <c r="D288" s="0" t="n">
        <v>5255</v>
      </c>
      <c r="E288" s="0" t="s">
        <v>788</v>
      </c>
      <c r="F288" s="0" t="str">
        <f aca="false">VLOOKUP(E288,[1]Liste_taxons_equiv!$A$1:$M$1455,2,0)</f>
        <v>Exacte</v>
      </c>
      <c r="G288" s="0" t="n">
        <f aca="false">VLOOKUP(E288,[1]Liste_taxons_equiv!$A$1:$M$1455,3,0)</f>
        <v>119038</v>
      </c>
      <c r="H288" s="0" t="n">
        <f aca="false">VLOOKUP(E288,[1]Liste_taxons_equiv!$A$1:$M$1455,4,0)</f>
        <v>119038</v>
      </c>
      <c r="I288" s="0" t="str">
        <f aca="false">VLOOKUP(E288,[1]Liste_taxons_equiv!$A$1:$M$1455,5,0)</f>
        <v>Cleantis prismatica</v>
      </c>
      <c r="J288" s="0" t="s">
        <v>29</v>
      </c>
      <c r="K288" s="0" t="str">
        <f aca="false">VLOOKUP(E288,[1]Liste_taxons_equiv!$A$1:$M$1455,7,0)</f>
        <v>1</v>
      </c>
      <c r="L288" s="0" t="str">
        <f aca="false">VLOOKUP(E288,[1]Liste_taxons_equiv!$A$1:$M$1455,8,0)</f>
        <v>0</v>
      </c>
      <c r="M288" s="0" t="str">
        <f aca="false">VLOOKUP(E288,[1]Liste_taxons_equiv!$A$1:$M$1455,9,0)</f>
        <v>0</v>
      </c>
      <c r="N288" s="0" t="str">
        <f aca="false">VLOOKUP(E288,[1]Liste_taxons_equiv!$A$1:$M$1455,10,0)</f>
        <v>0</v>
      </c>
      <c r="O288" s="0" t="str">
        <f aca="false">VLOOKUP(E288,[1]Liste_taxons_equiv!$A$1:$M$1455,11,0)</f>
        <v>Non</v>
      </c>
      <c r="P288" s="0" t="s">
        <v>790</v>
      </c>
      <c r="Q288" s="0" t="n">
        <f aca="false">VLOOKUP(E288,[1]Liste_taxons_equiv!$A$1:$M$1455,13,0)</f>
        <v>30236</v>
      </c>
    </row>
    <row r="289" customFormat="false" ht="15" hidden="true" customHeight="false" outlineLevel="0" collapsed="false">
      <c r="A289" s="0" t="s">
        <v>791</v>
      </c>
      <c r="B289" s="0" t="s">
        <v>792</v>
      </c>
      <c r="C289" s="0" t="n">
        <v>134121</v>
      </c>
      <c r="D289" s="0" t="n">
        <v>4393</v>
      </c>
      <c r="E289" s="0" t="s">
        <v>791</v>
      </c>
      <c r="F289" s="0" t="str">
        <f aca="false">VLOOKUP(E289,[1]Liste_taxons_equiv!$A$1:$M$1455,2,0)</f>
        <v>Exacte</v>
      </c>
      <c r="G289" s="0" t="n">
        <f aca="false">VLOOKUP(E289,[1]Liste_taxons_equiv!$A$1:$M$1455,3,0)</f>
        <v>134121</v>
      </c>
      <c r="H289" s="0" t="n">
        <f aca="false">VLOOKUP(E289,[1]Liste_taxons_equiv!$A$1:$M$1455,4,0)</f>
        <v>134121</v>
      </c>
      <c r="I289" s="0" t="str">
        <f aca="false">VLOOKUP(E289,[1]Liste_taxons_equiv!$A$1:$M$1455,5,0)</f>
        <v>Cliona celata</v>
      </c>
      <c r="J289" s="0" t="s">
        <v>29</v>
      </c>
      <c r="K289" s="0" t="str">
        <f aca="false">VLOOKUP(E289,[1]Liste_taxons_equiv!$A$1:$M$1455,7,0)</f>
        <v>1</v>
      </c>
      <c r="L289" s="0" t="str">
        <f aca="false">VLOOKUP(E289,[1]Liste_taxons_equiv!$A$1:$M$1455,8,0)</f>
        <v>0</v>
      </c>
      <c r="M289" s="0" t="str">
        <f aca="false">VLOOKUP(E289,[1]Liste_taxons_equiv!$A$1:$M$1455,9,0)</f>
        <v>0</v>
      </c>
      <c r="N289" s="0" t="str">
        <f aca="false">VLOOKUP(E289,[1]Liste_taxons_equiv!$A$1:$M$1455,10,0)</f>
        <v>0</v>
      </c>
      <c r="O289" s="0" t="str">
        <f aca="false">VLOOKUP(E289,[1]Liste_taxons_equiv!$A$1:$M$1455,11,0)</f>
        <v>Non</v>
      </c>
      <c r="P289" s="0" t="s">
        <v>793</v>
      </c>
      <c r="Q289" s="0" t="n">
        <f aca="false">VLOOKUP(E289,[1]Liste_taxons_equiv!$A$1:$M$1455,13,0)</f>
        <v>29709</v>
      </c>
    </row>
    <row r="290" customFormat="false" ht="15" hidden="true" customHeight="false" outlineLevel="0" collapsed="false">
      <c r="A290" s="0" t="s">
        <v>794</v>
      </c>
      <c r="C290" s="0" t="n">
        <v>129346</v>
      </c>
      <c r="D290" s="0" t="n">
        <v>4857</v>
      </c>
      <c r="E290" s="0" t="s">
        <v>795</v>
      </c>
      <c r="F290" s="0" t="str">
        <f aca="false">VLOOKUP(E290,[1]Liste_taxons_equiv!$A$1:$M$1455,2,0)</f>
        <v>Exacte</v>
      </c>
      <c r="G290" s="0" t="n">
        <f aca="false">VLOOKUP(E290,[1]Liste_taxons_equiv!$A$1:$M$1455,3,0)</f>
        <v>129346</v>
      </c>
      <c r="H290" s="0" t="n">
        <f aca="false">VLOOKUP(E290,[1]Liste_taxons_equiv!$A$1:$M$1455,4,0)</f>
        <v>129346</v>
      </c>
      <c r="I290" s="0" t="str">
        <f aca="false">VLOOKUP(E290,[1]Liste_taxons_equiv!$A$1:$M$1455,5,0)</f>
        <v>Clymenura</v>
      </c>
      <c r="J290" s="0" t="s">
        <v>29</v>
      </c>
      <c r="K290" s="0" t="str">
        <f aca="false">VLOOKUP(E290,[1]Liste_taxons_equiv!$A$1:$M$1455,7,0)</f>
        <v>1</v>
      </c>
      <c r="L290" s="0" t="str">
        <f aca="false">VLOOKUP(E290,[1]Liste_taxons_equiv!$A$1:$M$1455,8,0)</f>
        <v>0</v>
      </c>
      <c r="M290" s="0" t="str">
        <f aca="false">VLOOKUP(E290,[1]Liste_taxons_equiv!$A$1:$M$1455,9,0)</f>
        <v>0</v>
      </c>
      <c r="N290" s="0" t="str">
        <f aca="false">VLOOKUP(E290,[1]Liste_taxons_equiv!$A$1:$M$1455,10,0)</f>
        <v>0</v>
      </c>
      <c r="O290" s="0" t="str">
        <f aca="false">VLOOKUP(E290,[1]Liste_taxons_equiv!$A$1:$M$1455,11,0)</f>
        <v>Non</v>
      </c>
      <c r="P290" s="0" t="s">
        <v>796</v>
      </c>
      <c r="Q290" s="0" t="n">
        <f aca="false">VLOOKUP(E290,[1]Liste_taxons_equiv!$A$1:$M$1455,13,0)</f>
        <v>24088</v>
      </c>
    </row>
    <row r="291" customFormat="false" ht="15" hidden="true" customHeight="false" outlineLevel="0" collapsed="false">
      <c r="A291" s="0" t="s">
        <v>797</v>
      </c>
      <c r="C291" s="0" t="n">
        <v>1267</v>
      </c>
      <c r="D291" s="0" t="n">
        <v>4412</v>
      </c>
      <c r="E291" s="0" t="s">
        <v>798</v>
      </c>
      <c r="F291" s="0" t="str">
        <f aca="false">VLOOKUP(E291,[1]Liste_taxons_equiv!$A$1:$M$1455,2,0)</f>
        <v>Exacte</v>
      </c>
      <c r="G291" s="0" t="n">
        <f aca="false">VLOOKUP(E291,[1]Liste_taxons_equiv!$A$1:$M$1455,3,0)</f>
        <v>1267</v>
      </c>
      <c r="H291" s="0" t="n">
        <f aca="false">VLOOKUP(E291,[1]Liste_taxons_equiv!$A$1:$M$1455,4,0)</f>
        <v>1267</v>
      </c>
      <c r="I291" s="0" t="str">
        <f aca="false">VLOOKUP(E291,[1]Liste_taxons_equiv!$A$1:$M$1455,5,0)</f>
        <v>Cnidaria</v>
      </c>
      <c r="J291" s="0" t="s">
        <v>29</v>
      </c>
      <c r="K291" s="0" t="str">
        <f aca="false">VLOOKUP(E291,[1]Liste_taxons_equiv!$A$1:$M$1455,7,0)</f>
        <v>1</v>
      </c>
      <c r="L291" s="0" t="str">
        <f aca="false">VLOOKUP(E291,[1]Liste_taxons_equiv!$A$1:$M$1455,8,0)</f>
        <v>0</v>
      </c>
      <c r="M291" s="0" t="str">
        <f aca="false">VLOOKUP(E291,[1]Liste_taxons_equiv!$A$1:$M$1455,9,0)</f>
        <v>0</v>
      </c>
      <c r="N291" s="0" t="str">
        <f aca="false">VLOOKUP(E291,[1]Liste_taxons_equiv!$A$1:$M$1455,10,0)</f>
        <v>0</v>
      </c>
      <c r="O291" s="0" t="str">
        <f aca="false">VLOOKUP(E291,[1]Liste_taxons_equiv!$A$1:$M$1455,11,0)</f>
        <v>Non</v>
      </c>
      <c r="P291" s="0" t="s">
        <v>799</v>
      </c>
      <c r="Q291" s="0" t="n">
        <f aca="false">VLOOKUP(E291,[1]Liste_taxons_equiv!$A$1:$M$1455,13,0)</f>
        <v>1075</v>
      </c>
    </row>
    <row r="292" customFormat="false" ht="15" hidden="true" customHeight="false" outlineLevel="0" collapsed="false">
      <c r="A292" s="0" t="s">
        <v>800</v>
      </c>
      <c r="B292" s="0" t="s">
        <v>38</v>
      </c>
      <c r="C292" s="0" t="n">
        <v>139229</v>
      </c>
      <c r="D292" s="0" t="n">
        <v>5491</v>
      </c>
      <c r="E292" s="0" t="s">
        <v>800</v>
      </c>
      <c r="F292" s="0" t="str">
        <f aca="false">VLOOKUP(E292,[1]Liste_taxons_equiv!$A$1:$M$1455,2,0)</f>
        <v>Exacte</v>
      </c>
      <c r="G292" s="0" t="n">
        <f aca="false">VLOOKUP(E292,[1]Liste_taxons_equiv!$A$1:$M$1455,3,0)</f>
        <v>139229</v>
      </c>
      <c r="H292" s="0" t="n">
        <f aca="false">VLOOKUP(E292,[1]Liste_taxons_equiv!$A$1:$M$1455,4,0)</f>
        <v>139229</v>
      </c>
      <c r="I292" s="0" t="str">
        <f aca="false">VLOOKUP(E292,[1]Liste_taxons_equiv!$A$1:$M$1455,5,0)</f>
        <v>Comarmondia gracilis</v>
      </c>
      <c r="J292" s="0" t="s">
        <v>29</v>
      </c>
      <c r="K292" s="0" t="str">
        <f aca="false">VLOOKUP(E292,[1]Liste_taxons_equiv!$A$1:$M$1455,7,0)</f>
        <v>1</v>
      </c>
      <c r="L292" s="0" t="str">
        <f aca="false">VLOOKUP(E292,[1]Liste_taxons_equiv!$A$1:$M$1455,8,0)</f>
        <v>0</v>
      </c>
      <c r="M292" s="0" t="str">
        <f aca="false">VLOOKUP(E292,[1]Liste_taxons_equiv!$A$1:$M$1455,9,0)</f>
        <v>0</v>
      </c>
      <c r="N292" s="0" t="str">
        <f aca="false">VLOOKUP(E292,[1]Liste_taxons_equiv!$A$1:$M$1455,10,0)</f>
        <v>0</v>
      </c>
      <c r="O292" s="0" t="str">
        <f aca="false">VLOOKUP(E292,[1]Liste_taxons_equiv!$A$1:$M$1455,11,0)</f>
        <v>Non</v>
      </c>
      <c r="P292" s="0" t="s">
        <v>801</v>
      </c>
      <c r="Q292" s="0" t="n">
        <f aca="false">VLOOKUP(E292,[1]Liste_taxons_equiv!$A$1:$M$1455,13,0)</f>
        <v>30640</v>
      </c>
    </row>
    <row r="293" customFormat="false" ht="15" hidden="true" customHeight="false" outlineLevel="0" collapsed="false">
      <c r="A293" s="0" t="s">
        <v>802</v>
      </c>
      <c r="B293" s="0" t="s">
        <v>41</v>
      </c>
      <c r="C293" s="0" t="n">
        <v>126285</v>
      </c>
      <c r="D293" s="0" t="n">
        <v>5761</v>
      </c>
      <c r="E293" s="0" t="s">
        <v>802</v>
      </c>
      <c r="F293" s="0" t="str">
        <f aca="false">VLOOKUP(E293,[1]Liste_taxons_equiv!$A$1:$M$1455,2,0)</f>
        <v>Exacte</v>
      </c>
      <c r="G293" s="0" t="n">
        <f aca="false">VLOOKUP(E293,[1]Liste_taxons_equiv!$A$1:$M$1455,3,0)</f>
        <v>126285</v>
      </c>
      <c r="H293" s="0" t="n">
        <f aca="false">VLOOKUP(E293,[1]Liste_taxons_equiv!$A$1:$M$1455,4,0)</f>
        <v>126285</v>
      </c>
      <c r="I293" s="0" t="str">
        <f aca="false">VLOOKUP(E293,[1]Liste_taxons_equiv!$A$1:$M$1455,5,0)</f>
        <v>Conger conger</v>
      </c>
      <c r="J293" s="0" t="s">
        <v>29</v>
      </c>
      <c r="K293" s="0" t="str">
        <f aca="false">VLOOKUP(E293,[1]Liste_taxons_equiv!$A$1:$M$1455,7,0)</f>
        <v>1</v>
      </c>
      <c r="L293" s="0" t="str">
        <f aca="false">VLOOKUP(E293,[1]Liste_taxons_equiv!$A$1:$M$1455,8,0)</f>
        <v>0</v>
      </c>
      <c r="M293" s="0" t="str">
        <f aca="false">VLOOKUP(E293,[1]Liste_taxons_equiv!$A$1:$M$1455,9,0)</f>
        <v>0</v>
      </c>
      <c r="N293" s="0" t="str">
        <f aca="false">VLOOKUP(E293,[1]Liste_taxons_equiv!$A$1:$M$1455,10,0)</f>
        <v>0</v>
      </c>
      <c r="O293" s="0" t="str">
        <f aca="false">VLOOKUP(E293,[1]Liste_taxons_equiv!$A$1:$M$1455,11,0)</f>
        <v>Non</v>
      </c>
      <c r="P293" s="0" t="s">
        <v>803</v>
      </c>
      <c r="Q293" s="0" t="n">
        <f aca="false">VLOOKUP(E293,[1]Liste_taxons_equiv!$A$1:$M$1455,13,0)</f>
        <v>2074</v>
      </c>
    </row>
    <row r="294" customFormat="false" ht="15" hidden="true" customHeight="false" outlineLevel="0" collapsed="false">
      <c r="A294" s="0" t="s">
        <v>804</v>
      </c>
      <c r="B294" s="0" t="s">
        <v>81</v>
      </c>
      <c r="C294" s="0" t="n">
        <v>118842</v>
      </c>
      <c r="D294" s="0" t="n">
        <v>5227</v>
      </c>
      <c r="E294" s="0" t="s">
        <v>804</v>
      </c>
      <c r="F294" s="0" t="str">
        <f aca="false">VLOOKUP(E294,[1]Liste_taxons_equiv!$A$1:$M$1455,2,0)</f>
        <v>Exacte</v>
      </c>
      <c r="G294" s="0" t="n">
        <f aca="false">VLOOKUP(E294,[1]Liste_taxons_equiv!$A$1:$M$1455,3,0)</f>
        <v>118842</v>
      </c>
      <c r="H294" s="0" t="n">
        <f aca="false">VLOOKUP(E294,[1]Liste_taxons_equiv!$A$1:$M$1455,4,0)</f>
        <v>118842</v>
      </c>
      <c r="I294" s="0" t="str">
        <f aca="false">VLOOKUP(E294,[1]Liste_taxons_equiv!$A$1:$M$1455,5,0)</f>
        <v>Conilera cylindracea</v>
      </c>
      <c r="J294" s="0" t="s">
        <v>29</v>
      </c>
      <c r="K294" s="0" t="str">
        <f aca="false">VLOOKUP(E294,[1]Liste_taxons_equiv!$A$1:$M$1455,7,0)</f>
        <v>1</v>
      </c>
      <c r="L294" s="0" t="str">
        <f aca="false">VLOOKUP(E294,[1]Liste_taxons_equiv!$A$1:$M$1455,8,0)</f>
        <v>0</v>
      </c>
      <c r="M294" s="0" t="str">
        <f aca="false">VLOOKUP(E294,[1]Liste_taxons_equiv!$A$1:$M$1455,9,0)</f>
        <v>0</v>
      </c>
      <c r="N294" s="0" t="str">
        <f aca="false">VLOOKUP(E294,[1]Liste_taxons_equiv!$A$1:$M$1455,10,0)</f>
        <v>0</v>
      </c>
      <c r="O294" s="0" t="str">
        <f aca="false">VLOOKUP(E294,[1]Liste_taxons_equiv!$A$1:$M$1455,11,0)</f>
        <v>Non</v>
      </c>
      <c r="P294" s="0" t="s">
        <v>805</v>
      </c>
      <c r="Q294" s="0" t="n">
        <f aca="false">VLOOKUP(E294,[1]Liste_taxons_equiv!$A$1:$M$1455,13,0)</f>
        <v>29425</v>
      </c>
    </row>
    <row r="295" customFormat="false" ht="15" hidden="true" customHeight="false" outlineLevel="0" collapsed="false">
      <c r="A295" s="0" t="s">
        <v>806</v>
      </c>
      <c r="C295" s="0" t="n">
        <v>1080</v>
      </c>
      <c r="D295" s="0" t="n">
        <v>4991</v>
      </c>
      <c r="E295" s="0" t="s">
        <v>807</v>
      </c>
      <c r="F295" s="0" t="str">
        <f aca="false">VLOOKUP(E295,[1]Liste_taxons_equiv!$A$1:$M$1455,2,0)</f>
        <v>Exacte</v>
      </c>
      <c r="G295" s="0" t="n">
        <f aca="false">VLOOKUP(E295,[1]Liste_taxons_equiv!$A$1:$M$1455,3,0)</f>
        <v>1080</v>
      </c>
      <c r="H295" s="0" t="n">
        <f aca="false">VLOOKUP(E295,[1]Liste_taxons_equiv!$A$1:$M$1455,4,0)</f>
        <v>1080</v>
      </c>
      <c r="I295" s="0" t="str">
        <f aca="false">VLOOKUP(E295,[1]Liste_taxons_equiv!$A$1:$M$1455,5,0)</f>
        <v>Copepoda</v>
      </c>
      <c r="J295" s="0" t="s">
        <v>29</v>
      </c>
      <c r="K295" s="0" t="str">
        <f aca="false">VLOOKUP(E295,[1]Liste_taxons_equiv!$A$1:$M$1455,7,0)</f>
        <v>1</v>
      </c>
      <c r="L295" s="0" t="str">
        <f aca="false">VLOOKUP(E295,[1]Liste_taxons_equiv!$A$1:$M$1455,8,0)</f>
        <v>0</v>
      </c>
      <c r="M295" s="0" t="str">
        <f aca="false">VLOOKUP(E295,[1]Liste_taxons_equiv!$A$1:$M$1455,9,0)</f>
        <v>0</v>
      </c>
      <c r="N295" s="0" t="str">
        <f aca="false">VLOOKUP(E295,[1]Liste_taxons_equiv!$A$1:$M$1455,10,0)</f>
        <v>0</v>
      </c>
      <c r="O295" s="0" t="str">
        <f aca="false">VLOOKUP(E295,[1]Liste_taxons_equiv!$A$1:$M$1455,11,0)</f>
        <v>Non</v>
      </c>
      <c r="P295" s="0" t="s">
        <v>808</v>
      </c>
      <c r="Q295" s="0" t="n">
        <f aca="false">VLOOKUP(E295,[1]Liste_taxons_equiv!$A$1:$M$1455,13,0)</f>
        <v>3206</v>
      </c>
    </row>
    <row r="296" customFormat="false" ht="15" hidden="true" customHeight="false" outlineLevel="0" collapsed="false">
      <c r="A296" s="0" t="s">
        <v>809</v>
      </c>
      <c r="B296" s="0" t="s">
        <v>465</v>
      </c>
      <c r="C296" s="0" t="n">
        <v>139410</v>
      </c>
      <c r="D296" s="0" t="n">
        <v>5663</v>
      </c>
      <c r="E296" s="0" t="s">
        <v>809</v>
      </c>
      <c r="F296" s="0" t="str">
        <f aca="false">VLOOKUP(E296,[1]Liste_taxons_equiv!$A$1:$M$1455,2,0)</f>
        <v>Exacte</v>
      </c>
      <c r="G296" s="0" t="n">
        <f aca="false">VLOOKUP(E296,[1]Liste_taxons_equiv!$A$1:$M$1455,3,0)</f>
        <v>139410</v>
      </c>
      <c r="H296" s="0" t="n">
        <f aca="false">VLOOKUP(E296,[1]Liste_taxons_equiv!$A$1:$M$1455,4,0)</f>
        <v>139410</v>
      </c>
      <c r="I296" s="0" t="str">
        <f aca="false">VLOOKUP(E296,[1]Liste_taxons_equiv!$A$1:$M$1455,5,0)</f>
        <v>Corbula gibba</v>
      </c>
      <c r="J296" s="0" t="s">
        <v>29</v>
      </c>
      <c r="K296" s="0" t="str">
        <f aca="false">VLOOKUP(E296,[1]Liste_taxons_equiv!$A$1:$M$1455,7,0)</f>
        <v>1</v>
      </c>
      <c r="L296" s="0" t="str">
        <f aca="false">VLOOKUP(E296,[1]Liste_taxons_equiv!$A$1:$M$1455,8,0)</f>
        <v>0</v>
      </c>
      <c r="M296" s="0" t="str">
        <f aca="false">VLOOKUP(E296,[1]Liste_taxons_equiv!$A$1:$M$1455,9,0)</f>
        <v>0</v>
      </c>
      <c r="N296" s="0" t="str">
        <f aca="false">VLOOKUP(E296,[1]Liste_taxons_equiv!$A$1:$M$1455,10,0)</f>
        <v>0</v>
      </c>
      <c r="O296" s="0" t="str">
        <f aca="false">VLOOKUP(E296,[1]Liste_taxons_equiv!$A$1:$M$1455,11,0)</f>
        <v>Non</v>
      </c>
      <c r="P296" s="0" t="s">
        <v>810</v>
      </c>
      <c r="Q296" s="0" t="n">
        <f aca="false">VLOOKUP(E296,[1]Liste_taxons_equiv!$A$1:$M$1455,13,0)</f>
        <v>25105</v>
      </c>
    </row>
    <row r="297" customFormat="false" ht="15" hidden="true" customHeight="false" outlineLevel="0" collapsed="false">
      <c r="A297" s="0" t="s">
        <v>811</v>
      </c>
      <c r="C297" s="0" t="n">
        <v>101489</v>
      </c>
      <c r="D297" s="0" t="n">
        <v>5192</v>
      </c>
      <c r="E297" s="0" t="s">
        <v>812</v>
      </c>
      <c r="F297" s="0" t="str">
        <f aca="false">VLOOKUP(E297,[1]Liste_taxons_equiv!$A$1:$M$1455,2,0)</f>
        <v>Exacte</v>
      </c>
      <c r="G297" s="0" t="n">
        <f aca="false">VLOOKUP(E297,[1]Liste_taxons_equiv!$A$1:$M$1455,3,0)</f>
        <v>101489</v>
      </c>
      <c r="H297" s="0" t="n">
        <f aca="false">VLOOKUP(E297,[1]Liste_taxons_equiv!$A$1:$M$1455,4,0)</f>
        <v>101489</v>
      </c>
      <c r="I297" s="0" t="str">
        <f aca="false">VLOOKUP(E297,[1]Liste_taxons_equiv!$A$1:$M$1455,5,0)</f>
        <v>Corophium</v>
      </c>
      <c r="J297" s="0" t="s">
        <v>19</v>
      </c>
      <c r="K297" s="0" t="str">
        <f aca="false">VLOOKUP(E297,[1]Liste_taxons_equiv!$A$1:$M$1455,7,0)</f>
        <v>1</v>
      </c>
      <c r="L297" s="0" t="str">
        <f aca="false">VLOOKUP(E297,[1]Liste_taxons_equiv!$A$1:$M$1455,8,0)</f>
        <v>0</v>
      </c>
      <c r="M297" s="0" t="str">
        <f aca="false">VLOOKUP(E297,[1]Liste_taxons_equiv!$A$1:$M$1455,9,0)</f>
        <v>0</v>
      </c>
      <c r="N297" s="0" t="str">
        <f aca="false">VLOOKUP(E297,[1]Liste_taxons_equiv!$A$1:$M$1455,10,0)</f>
        <v>0</v>
      </c>
      <c r="O297" s="0" t="str">
        <f aca="false">VLOOKUP(E297,[1]Liste_taxons_equiv!$A$1:$M$1455,11,0)</f>
        <v>Non</v>
      </c>
      <c r="P297" s="0" t="s">
        <v>813</v>
      </c>
      <c r="Q297" s="0" t="n">
        <f aca="false">VLOOKUP(E297,[1]Liste_taxons_equiv!$A$1:$M$1455,13,0)</f>
        <v>3212</v>
      </c>
    </row>
    <row r="298" customFormat="false" ht="15" hidden="true" customHeight="false" outlineLevel="0" collapsed="false">
      <c r="A298" s="0" t="s">
        <v>814</v>
      </c>
      <c r="B298" s="0" t="s">
        <v>815</v>
      </c>
      <c r="C298" s="0" t="n">
        <v>102087</v>
      </c>
      <c r="D298" s="0" t="n">
        <v>5194</v>
      </c>
      <c r="E298" s="0" t="s">
        <v>814</v>
      </c>
      <c r="F298" s="0" t="str">
        <f aca="false">VLOOKUP(E298,[1]Liste_taxons_equiv!$A$1:$M$1455,2,0)</f>
        <v>Exacte</v>
      </c>
      <c r="G298" s="0" t="n">
        <f aca="false">VLOOKUP(E298,[1]Liste_taxons_equiv!$A$1:$M$1455,3,0)</f>
        <v>102087</v>
      </c>
      <c r="H298" s="0" t="n">
        <f aca="false">VLOOKUP(E298,[1]Liste_taxons_equiv!$A$1:$M$1455,4,0)</f>
        <v>102087</v>
      </c>
      <c r="I298" s="0" t="str">
        <f aca="false">VLOOKUP(E298,[1]Liste_taxons_equiv!$A$1:$M$1455,5,0)</f>
        <v>Corophium arenarium</v>
      </c>
      <c r="J298" s="0" t="s">
        <v>19</v>
      </c>
      <c r="K298" s="0" t="str">
        <f aca="false">VLOOKUP(E298,[1]Liste_taxons_equiv!$A$1:$M$1455,7,0)</f>
        <v>1</v>
      </c>
      <c r="L298" s="0" t="str">
        <f aca="false">VLOOKUP(E298,[1]Liste_taxons_equiv!$A$1:$M$1455,8,0)</f>
        <v>0</v>
      </c>
      <c r="M298" s="0" t="str">
        <f aca="false">VLOOKUP(E298,[1]Liste_taxons_equiv!$A$1:$M$1455,9,0)</f>
        <v>0</v>
      </c>
      <c r="N298" s="0" t="str">
        <f aca="false">VLOOKUP(E298,[1]Liste_taxons_equiv!$A$1:$M$1455,10,0)</f>
        <v>0</v>
      </c>
      <c r="O298" s="0" t="str">
        <f aca="false">VLOOKUP(E298,[1]Liste_taxons_equiv!$A$1:$M$1455,11,0)</f>
        <v>Non</v>
      </c>
      <c r="P298" s="0" t="s">
        <v>816</v>
      </c>
      <c r="Q298" s="0" t="n">
        <f aca="false">VLOOKUP(E298,[1]Liste_taxons_equiv!$A$1:$M$1455,13,0)</f>
        <v>22907</v>
      </c>
    </row>
    <row r="299" s="4" customFormat="true" ht="15" hidden="true" customHeight="false" outlineLevel="0" collapsed="false">
      <c r="A299" s="4" t="s">
        <v>817</v>
      </c>
      <c r="D299" s="4" t="n">
        <v>5191</v>
      </c>
      <c r="E299" s="4" t="s">
        <v>817</v>
      </c>
      <c r="F299" s="4" t="str">
        <f aca="false">VLOOKUP(E299,[1]Liste_taxons_equiv!$A$1:$M$1455,2,0)</f>
        <v>Exacte</v>
      </c>
      <c r="G299" s="4" t="n">
        <f aca="false">VLOOKUP(E299,[1]Liste_taxons_equiv!$A$1:$M$1455,3,0)</f>
        <v>60000540</v>
      </c>
      <c r="H299" s="4" t="n">
        <f aca="false">VLOOKUP(E299,[1]Liste_taxons_equiv!$A$1:$M$1455,4,0)</f>
        <v>60000460</v>
      </c>
      <c r="I299" s="4" t="str">
        <f aca="false">VLOOKUP(E299,[1]Liste_taxons_equiv!$A$1:$M$1455,5,0)</f>
        <v>Corophium sp1</v>
      </c>
      <c r="J299" s="4" t="s">
        <v>818</v>
      </c>
      <c r="K299" s="4" t="str">
        <f aca="false">VLOOKUP(E299,[1]Liste_taxons_equiv!$A$1:$M$1455,7,0)</f>
        <v>1</v>
      </c>
      <c r="L299" s="4" t="str">
        <f aca="false">VLOOKUP(E299,[1]Liste_taxons_equiv!$A$1:$M$1455,8,0)</f>
        <v>1</v>
      </c>
      <c r="M299" s="4" t="str">
        <f aca="false">VLOOKUP(E299,[1]Liste_taxons_equiv!$A$1:$M$1455,9,0)</f>
        <v>0</v>
      </c>
      <c r="N299" s="4" t="str">
        <f aca="false">VLOOKUP(E299,[1]Liste_taxons_equiv!$A$1:$M$1455,10,0)</f>
        <v>0</v>
      </c>
      <c r="O299" s="4" t="str">
        <f aca="false">VLOOKUP(E299,[1]Liste_taxons_equiv!$A$1:$M$1455,11,0)</f>
        <v>Non</v>
      </c>
      <c r="Q299" s="4" t="n">
        <f aca="false">VLOOKUP(E299,[1]Liste_taxons_equiv!$A$1:$M$1455,13,0)</f>
        <v>60000540</v>
      </c>
    </row>
    <row r="300" customFormat="false" ht="15" hidden="true" customHeight="false" outlineLevel="0" collapsed="false">
      <c r="A300" s="0" t="s">
        <v>819</v>
      </c>
      <c r="B300" s="0" t="s">
        <v>820</v>
      </c>
      <c r="C300" s="0" t="n">
        <v>102101</v>
      </c>
      <c r="D300" s="0" t="n">
        <v>5198</v>
      </c>
      <c r="E300" s="0" t="s">
        <v>819</v>
      </c>
      <c r="F300" s="0" t="str">
        <f aca="false">VLOOKUP(E300,[1]Liste_taxons_equiv!$A$1:$M$1455,2,0)</f>
        <v>Exacte</v>
      </c>
      <c r="G300" s="0" t="n">
        <f aca="false">VLOOKUP(E300,[1]Liste_taxons_equiv!$A$1:$M$1455,3,0)</f>
        <v>102101</v>
      </c>
      <c r="H300" s="0" t="n">
        <f aca="false">VLOOKUP(E300,[1]Liste_taxons_equiv!$A$1:$M$1455,4,0)</f>
        <v>102101</v>
      </c>
      <c r="I300" s="0" t="str">
        <f aca="false">VLOOKUP(E300,[1]Liste_taxons_equiv!$A$1:$M$1455,5,0)</f>
        <v>Corophium volutator</v>
      </c>
      <c r="J300" s="0" t="s">
        <v>19</v>
      </c>
      <c r="K300" s="0" t="str">
        <f aca="false">VLOOKUP(E300,[1]Liste_taxons_equiv!$A$1:$M$1455,7,0)</f>
        <v>1</v>
      </c>
      <c r="L300" s="0" t="str">
        <f aca="false">VLOOKUP(E300,[1]Liste_taxons_equiv!$A$1:$M$1455,8,0)</f>
        <v>0</v>
      </c>
      <c r="M300" s="0" t="str">
        <f aca="false">VLOOKUP(E300,[1]Liste_taxons_equiv!$A$1:$M$1455,9,0)</f>
        <v>0</v>
      </c>
      <c r="N300" s="0" t="str">
        <f aca="false">VLOOKUP(E300,[1]Liste_taxons_equiv!$A$1:$M$1455,10,0)</f>
        <v>0</v>
      </c>
      <c r="O300" s="0" t="str">
        <f aca="false">VLOOKUP(E300,[1]Liste_taxons_equiv!$A$1:$M$1455,11,0)</f>
        <v>Non</v>
      </c>
      <c r="P300" s="0" t="s">
        <v>821</v>
      </c>
      <c r="Q300" s="0" t="n">
        <f aca="false">VLOOKUP(E300,[1]Liste_taxons_equiv!$A$1:$M$1455,13,0)</f>
        <v>22912</v>
      </c>
    </row>
    <row r="301" customFormat="false" ht="15" hidden="true" customHeight="false" outlineLevel="0" collapsed="false">
      <c r="A301" s="0" t="s">
        <v>822</v>
      </c>
      <c r="B301" s="0" t="s">
        <v>823</v>
      </c>
      <c r="C301" s="0" t="n">
        <v>101016</v>
      </c>
      <c r="D301" s="0" t="n">
        <v>4441</v>
      </c>
      <c r="E301" s="0" t="s">
        <v>822</v>
      </c>
      <c r="F301" s="0" t="str">
        <f aca="false">VLOOKUP(E301,[1]Liste_taxons_equiv!$A$1:$M$1455,2,0)</f>
        <v>Exacte</v>
      </c>
      <c r="G301" s="0" t="n">
        <f aca="false">VLOOKUP(E301,[1]Liste_taxons_equiv!$A$1:$M$1455,3,0)</f>
        <v>101016</v>
      </c>
      <c r="H301" s="0" t="n">
        <f aca="false">VLOOKUP(E301,[1]Liste_taxons_equiv!$A$1:$M$1455,4,0)</f>
        <v>101016</v>
      </c>
      <c r="I301" s="0" t="str">
        <f aca="false">VLOOKUP(E301,[1]Liste_taxons_equiv!$A$1:$M$1455,5,0)</f>
        <v>Corynactis viridis</v>
      </c>
      <c r="J301" s="0" t="s">
        <v>19</v>
      </c>
      <c r="K301" s="0" t="str">
        <f aca="false">VLOOKUP(E301,[1]Liste_taxons_equiv!$A$1:$M$1455,7,0)</f>
        <v>1</v>
      </c>
      <c r="L301" s="0" t="str">
        <f aca="false">VLOOKUP(E301,[1]Liste_taxons_equiv!$A$1:$M$1455,8,0)</f>
        <v>0</v>
      </c>
      <c r="M301" s="0" t="str">
        <f aca="false">VLOOKUP(E301,[1]Liste_taxons_equiv!$A$1:$M$1455,9,0)</f>
        <v>0</v>
      </c>
      <c r="N301" s="0" t="str">
        <f aca="false">VLOOKUP(E301,[1]Liste_taxons_equiv!$A$1:$M$1455,10,0)</f>
        <v>0</v>
      </c>
      <c r="O301" s="0" t="str">
        <f aca="false">VLOOKUP(E301,[1]Liste_taxons_equiv!$A$1:$M$1455,11,0)</f>
        <v>Non</v>
      </c>
      <c r="P301" s="0" t="s">
        <v>824</v>
      </c>
      <c r="Q301" s="0" t="n">
        <f aca="false">VLOOKUP(E301,[1]Liste_taxons_equiv!$A$1:$M$1455,13,0)</f>
        <v>24597</v>
      </c>
    </row>
    <row r="302" customFormat="false" ht="15" hidden="true" customHeight="false" outlineLevel="0" collapsed="false">
      <c r="A302" s="0" t="s">
        <v>825</v>
      </c>
      <c r="B302" s="0" t="s">
        <v>47</v>
      </c>
      <c r="C302" s="0" t="n">
        <v>107277</v>
      </c>
      <c r="D302" s="0" t="n">
        <v>5367</v>
      </c>
      <c r="E302" s="0" t="s">
        <v>825</v>
      </c>
      <c r="F302" s="0" t="str">
        <f aca="false">VLOOKUP(E302,[1]Liste_taxons_equiv!$A$1:$M$1455,2,0)</f>
        <v>Exacte</v>
      </c>
      <c r="G302" s="0" t="n">
        <f aca="false">VLOOKUP(E302,[1]Liste_taxons_equiv!$A$1:$M$1455,3,0)</f>
        <v>107277</v>
      </c>
      <c r="H302" s="0" t="n">
        <f aca="false">VLOOKUP(E302,[1]Liste_taxons_equiv!$A$1:$M$1455,4,0)</f>
        <v>107277</v>
      </c>
      <c r="I302" s="0" t="str">
        <f aca="false">VLOOKUP(E302,[1]Liste_taxons_equiv!$A$1:$M$1455,5,0)</f>
        <v>Corystes cassivelaunus</v>
      </c>
      <c r="J302" s="0" t="s">
        <v>19</v>
      </c>
      <c r="K302" s="0" t="str">
        <f aca="false">VLOOKUP(E302,[1]Liste_taxons_equiv!$A$1:$M$1455,7,0)</f>
        <v>1</v>
      </c>
      <c r="L302" s="0" t="str">
        <f aca="false">VLOOKUP(E302,[1]Liste_taxons_equiv!$A$1:$M$1455,8,0)</f>
        <v>0</v>
      </c>
      <c r="M302" s="0" t="str">
        <f aca="false">VLOOKUP(E302,[1]Liste_taxons_equiv!$A$1:$M$1455,9,0)</f>
        <v>0</v>
      </c>
      <c r="N302" s="0" t="str">
        <f aca="false">VLOOKUP(E302,[1]Liste_taxons_equiv!$A$1:$M$1455,10,0)</f>
        <v>0</v>
      </c>
      <c r="O302" s="0" t="str">
        <f aca="false">VLOOKUP(E302,[1]Liste_taxons_equiv!$A$1:$M$1455,11,0)</f>
        <v>Non</v>
      </c>
      <c r="P302" s="0" t="s">
        <v>826</v>
      </c>
      <c r="Q302" s="0" t="n">
        <f aca="false">VLOOKUP(E302,[1]Liste_taxons_equiv!$A$1:$M$1455,13,0)</f>
        <v>3963</v>
      </c>
    </row>
    <row r="303" customFormat="false" ht="15" hidden="true" customHeight="false" outlineLevel="0" collapsed="false">
      <c r="A303" s="0" t="s">
        <v>827</v>
      </c>
      <c r="B303" s="0" t="s">
        <v>828</v>
      </c>
      <c r="C303" s="0" t="n">
        <v>107551</v>
      </c>
      <c r="D303" s="0" t="n">
        <v>5308</v>
      </c>
      <c r="E303" s="0" t="s">
        <v>827</v>
      </c>
      <c r="F303" s="0" t="str">
        <f aca="false">VLOOKUP(E303,[1]Liste_taxons_equiv!$A$1:$M$1455,2,0)</f>
        <v>Exacte</v>
      </c>
      <c r="G303" s="0" t="n">
        <f aca="false">VLOOKUP(E303,[1]Liste_taxons_equiv!$A$1:$M$1455,3,0)</f>
        <v>107551</v>
      </c>
      <c r="H303" s="0" t="n">
        <f aca="false">VLOOKUP(E303,[1]Liste_taxons_equiv!$A$1:$M$1455,4,0)</f>
        <v>107551</v>
      </c>
      <c r="I303" s="0" t="str">
        <f aca="false">VLOOKUP(E303,[1]Liste_taxons_equiv!$A$1:$M$1455,5,0)</f>
        <v>Crangon allmanni</v>
      </c>
      <c r="J303" s="0" t="s">
        <v>29</v>
      </c>
      <c r="K303" s="0" t="str">
        <f aca="false">VLOOKUP(E303,[1]Liste_taxons_equiv!$A$1:$M$1455,7,0)</f>
        <v>1</v>
      </c>
      <c r="L303" s="0" t="str">
        <f aca="false">VLOOKUP(E303,[1]Liste_taxons_equiv!$A$1:$M$1455,8,0)</f>
        <v>0</v>
      </c>
      <c r="M303" s="0" t="str">
        <f aca="false">VLOOKUP(E303,[1]Liste_taxons_equiv!$A$1:$M$1455,9,0)</f>
        <v>0</v>
      </c>
      <c r="N303" s="0" t="str">
        <f aca="false">VLOOKUP(E303,[1]Liste_taxons_equiv!$A$1:$M$1455,10,0)</f>
        <v>0</v>
      </c>
      <c r="O303" s="0" t="str">
        <f aca="false">VLOOKUP(E303,[1]Liste_taxons_equiv!$A$1:$M$1455,11,0)</f>
        <v>Non</v>
      </c>
      <c r="P303" s="0" t="s">
        <v>829</v>
      </c>
      <c r="Q303" s="0" t="n">
        <f aca="false">VLOOKUP(E303,[1]Liste_taxons_equiv!$A$1:$M$1455,13,0)</f>
        <v>22913</v>
      </c>
    </row>
    <row r="304" customFormat="false" ht="15" hidden="true" customHeight="false" outlineLevel="0" collapsed="false">
      <c r="A304" s="0" t="s">
        <v>830</v>
      </c>
      <c r="B304" s="0" t="s">
        <v>41</v>
      </c>
      <c r="C304" s="0" t="n">
        <v>107552</v>
      </c>
      <c r="D304" s="0" t="n">
        <v>5309</v>
      </c>
      <c r="E304" s="0" t="s">
        <v>830</v>
      </c>
      <c r="F304" s="0" t="str">
        <f aca="false">VLOOKUP(E304,[1]Liste_taxons_equiv!$A$1:$M$1455,2,0)</f>
        <v>Exacte</v>
      </c>
      <c r="G304" s="0" t="n">
        <f aca="false">VLOOKUP(E304,[1]Liste_taxons_equiv!$A$1:$M$1455,3,0)</f>
        <v>107552</v>
      </c>
      <c r="H304" s="0" t="n">
        <f aca="false">VLOOKUP(E304,[1]Liste_taxons_equiv!$A$1:$M$1455,4,0)</f>
        <v>107552</v>
      </c>
      <c r="I304" s="0" t="str">
        <f aca="false">VLOOKUP(E304,[1]Liste_taxons_equiv!$A$1:$M$1455,5,0)</f>
        <v>Crangon crangon</v>
      </c>
      <c r="J304" s="0" t="s">
        <v>29</v>
      </c>
      <c r="K304" s="0" t="str">
        <f aca="false">VLOOKUP(E304,[1]Liste_taxons_equiv!$A$1:$M$1455,7,0)</f>
        <v>1</v>
      </c>
      <c r="L304" s="0" t="str">
        <f aca="false">VLOOKUP(E304,[1]Liste_taxons_equiv!$A$1:$M$1455,8,0)</f>
        <v>0</v>
      </c>
      <c r="M304" s="0" t="str">
        <f aca="false">VLOOKUP(E304,[1]Liste_taxons_equiv!$A$1:$M$1455,9,0)</f>
        <v>0</v>
      </c>
      <c r="N304" s="0" t="str">
        <f aca="false">VLOOKUP(E304,[1]Liste_taxons_equiv!$A$1:$M$1455,10,0)</f>
        <v>0</v>
      </c>
      <c r="O304" s="0" t="str">
        <f aca="false">VLOOKUP(E304,[1]Liste_taxons_equiv!$A$1:$M$1455,11,0)</f>
        <v>Non</v>
      </c>
      <c r="P304" s="0" t="s">
        <v>831</v>
      </c>
      <c r="Q304" s="0" t="n">
        <f aca="false">VLOOKUP(E304,[1]Liste_taxons_equiv!$A$1:$M$1455,13,0)</f>
        <v>3282</v>
      </c>
    </row>
    <row r="305" customFormat="false" ht="15" hidden="true" customHeight="false" outlineLevel="0" collapsed="false">
      <c r="A305" s="0" t="s">
        <v>832</v>
      </c>
      <c r="B305" s="0" t="s">
        <v>833</v>
      </c>
      <c r="C305" s="0" t="n">
        <v>397383</v>
      </c>
      <c r="D305" s="0" t="n">
        <v>5196</v>
      </c>
      <c r="E305" s="0" t="s">
        <v>832</v>
      </c>
      <c r="F305" s="0" t="str">
        <f aca="false">VLOOKUP(E305,[1]Liste_taxons_equiv!$A$1:$M$1455,2,0)</f>
        <v>Exacte</v>
      </c>
      <c r="G305" s="0" t="n">
        <f aca="false">VLOOKUP(E305,[1]Liste_taxons_equiv!$A$1:$M$1455,3,0)</f>
        <v>60006720</v>
      </c>
      <c r="H305" s="0" t="n">
        <f aca="false">VLOOKUP(E305,[1]Liste_taxons_equiv!$A$1:$M$1455,4,0)</f>
        <v>60006260</v>
      </c>
      <c r="I305" s="0" t="str">
        <f aca="false">VLOOKUP(E305,[1]Liste_taxons_equiv!$A$1:$M$1455,5,0)</f>
        <v>Crassicorophium crassicorne</v>
      </c>
      <c r="J305" s="0" t="s">
        <v>29</v>
      </c>
      <c r="K305" s="0" t="str">
        <f aca="false">VLOOKUP(E305,[1]Liste_taxons_equiv!$A$1:$M$1455,7,0)</f>
        <v>1</v>
      </c>
      <c r="L305" s="0" t="str">
        <f aca="false">VLOOKUP(E305,[1]Liste_taxons_equiv!$A$1:$M$1455,8,0)</f>
        <v>0</v>
      </c>
      <c r="M305" s="0" t="str">
        <f aca="false">VLOOKUP(E305,[1]Liste_taxons_equiv!$A$1:$M$1455,9,0)</f>
        <v>0</v>
      </c>
      <c r="N305" s="0" t="str">
        <f aca="false">VLOOKUP(E305,[1]Liste_taxons_equiv!$A$1:$M$1455,10,0)</f>
        <v>0</v>
      </c>
      <c r="O305" s="0" t="str">
        <f aca="false">VLOOKUP(E305,[1]Liste_taxons_equiv!$A$1:$M$1455,11,0)</f>
        <v>Non</v>
      </c>
      <c r="P305" s="0" t="s">
        <v>834</v>
      </c>
      <c r="Q305" s="0" t="n">
        <f aca="false">VLOOKUP(E305,[1]Liste_taxons_equiv!$A$1:$M$1455,13,0)</f>
        <v>31106</v>
      </c>
    </row>
    <row r="306" customFormat="false" ht="15" hidden="true" customHeight="false" outlineLevel="0" collapsed="false">
      <c r="A306" s="0" t="s">
        <v>835</v>
      </c>
      <c r="B306" s="0" t="s">
        <v>836</v>
      </c>
      <c r="C306" s="0" t="n">
        <v>140656</v>
      </c>
      <c r="D306" s="0" t="n">
        <v>5569</v>
      </c>
      <c r="E306" s="0" t="s">
        <v>835</v>
      </c>
      <c r="F306" s="0" t="str">
        <f aca="false">VLOOKUP(E306,[1]Liste_taxons_equiv!$A$1:$M$1455,2,0)</f>
        <v>Exacte</v>
      </c>
      <c r="G306" s="0" t="n">
        <f aca="false">VLOOKUP(E306,[1]Liste_taxons_equiv!$A$1:$M$1455,3,0)</f>
        <v>140656</v>
      </c>
      <c r="H306" s="0" t="n">
        <f aca="false">VLOOKUP(E306,[1]Liste_taxons_equiv!$A$1:$M$1455,4,0)</f>
        <v>140656</v>
      </c>
      <c r="I306" s="0" t="str">
        <f aca="false">VLOOKUP(E306,[1]Liste_taxons_equiv!$A$1:$M$1455,5,0)</f>
        <v>Crassostrea gigas</v>
      </c>
      <c r="J306" s="0" t="s">
        <v>29</v>
      </c>
      <c r="K306" s="0" t="str">
        <f aca="false">VLOOKUP(E306,[1]Liste_taxons_equiv!$A$1:$M$1455,7,0)</f>
        <v>1</v>
      </c>
      <c r="L306" s="0" t="str">
        <f aca="false">VLOOKUP(E306,[1]Liste_taxons_equiv!$A$1:$M$1455,8,0)</f>
        <v>0</v>
      </c>
      <c r="M306" s="0" t="str">
        <f aca="false">VLOOKUP(E306,[1]Liste_taxons_equiv!$A$1:$M$1455,9,0)</f>
        <v>0</v>
      </c>
      <c r="N306" s="0" t="str">
        <f aca="false">VLOOKUP(E306,[1]Liste_taxons_equiv!$A$1:$M$1455,10,0)</f>
        <v>0</v>
      </c>
      <c r="O306" s="0" t="str">
        <f aca="false">VLOOKUP(E306,[1]Liste_taxons_equiv!$A$1:$M$1455,11,0)</f>
        <v>Non</v>
      </c>
      <c r="P306" s="0" t="s">
        <v>837</v>
      </c>
      <c r="Q306" s="0" t="n">
        <f aca="false">VLOOKUP(E306,[1]Liste_taxons_equiv!$A$1:$M$1455,13,0)</f>
        <v>3558</v>
      </c>
    </row>
    <row r="307" customFormat="false" ht="15" hidden="true" customHeight="false" outlineLevel="0" collapsed="false">
      <c r="A307" s="0" t="s">
        <v>838</v>
      </c>
      <c r="B307" s="0" t="s">
        <v>41</v>
      </c>
      <c r="C307" s="0" t="n">
        <v>138963</v>
      </c>
      <c r="D307" s="0" t="n">
        <v>5459</v>
      </c>
      <c r="E307" s="0" t="s">
        <v>838</v>
      </c>
      <c r="F307" s="0" t="str">
        <f aca="false">VLOOKUP(E307,[1]Liste_taxons_equiv!$A$1:$M$1455,2,0)</f>
        <v>Exacte</v>
      </c>
      <c r="G307" s="0" t="n">
        <f aca="false">VLOOKUP(E307,[1]Liste_taxons_equiv!$A$1:$M$1455,3,0)</f>
        <v>138963</v>
      </c>
      <c r="H307" s="0" t="n">
        <f aca="false">VLOOKUP(E307,[1]Liste_taxons_equiv!$A$1:$M$1455,4,0)</f>
        <v>138963</v>
      </c>
      <c r="I307" s="0" t="str">
        <f aca="false">VLOOKUP(E307,[1]Liste_taxons_equiv!$A$1:$M$1455,5,0)</f>
        <v>Crepidula fornicata</v>
      </c>
      <c r="J307" s="0" t="s">
        <v>29</v>
      </c>
      <c r="K307" s="0" t="str">
        <f aca="false">VLOOKUP(E307,[1]Liste_taxons_equiv!$A$1:$M$1455,7,0)</f>
        <v>1</v>
      </c>
      <c r="L307" s="0" t="str">
        <f aca="false">VLOOKUP(E307,[1]Liste_taxons_equiv!$A$1:$M$1455,8,0)</f>
        <v>0</v>
      </c>
      <c r="M307" s="0" t="str">
        <f aca="false">VLOOKUP(E307,[1]Liste_taxons_equiv!$A$1:$M$1455,9,0)</f>
        <v>0</v>
      </c>
      <c r="N307" s="0" t="str">
        <f aca="false">VLOOKUP(E307,[1]Liste_taxons_equiv!$A$1:$M$1455,10,0)</f>
        <v>0</v>
      </c>
      <c r="O307" s="0" t="str">
        <f aca="false">VLOOKUP(E307,[1]Liste_taxons_equiv!$A$1:$M$1455,11,0)</f>
        <v>Non</v>
      </c>
      <c r="P307" s="0" t="s">
        <v>839</v>
      </c>
      <c r="Q307" s="0" t="n">
        <f aca="false">VLOOKUP(E307,[1]Liste_taxons_equiv!$A$1:$M$1455,13,0)</f>
        <v>4114</v>
      </c>
    </row>
    <row r="308" customFormat="false" ht="15" hidden="true" customHeight="false" outlineLevel="0" collapsed="false">
      <c r="A308" s="0" t="s">
        <v>840</v>
      </c>
      <c r="B308" s="0" t="s">
        <v>290</v>
      </c>
      <c r="C308" s="0" t="n">
        <v>141280</v>
      </c>
      <c r="D308" s="0" t="n">
        <v>5450</v>
      </c>
      <c r="E308" s="0" t="s">
        <v>840</v>
      </c>
      <c r="F308" s="0" t="str">
        <f aca="false">VLOOKUP(E308,[1]Liste_taxons_equiv!$A$1:$M$1455,2,0)</f>
        <v>Exacte</v>
      </c>
      <c r="G308" s="0" t="n">
        <f aca="false">VLOOKUP(E308,[1]Liste_taxons_equiv!$A$1:$M$1455,3,0)</f>
        <v>141280</v>
      </c>
      <c r="H308" s="0" t="n">
        <f aca="false">VLOOKUP(E308,[1]Liste_taxons_equiv!$A$1:$M$1455,4,0)</f>
        <v>141280</v>
      </c>
      <c r="I308" s="0" t="str">
        <f aca="false">VLOOKUP(E308,[1]Liste_taxons_equiv!$A$1:$M$1455,5,0)</f>
        <v>Crisilla semistriata</v>
      </c>
      <c r="J308" s="0" t="s">
        <v>29</v>
      </c>
      <c r="K308" s="0" t="str">
        <f aca="false">VLOOKUP(E308,[1]Liste_taxons_equiv!$A$1:$M$1455,7,0)</f>
        <v>1</v>
      </c>
      <c r="L308" s="0" t="str">
        <f aca="false">VLOOKUP(E308,[1]Liste_taxons_equiv!$A$1:$M$1455,8,0)</f>
        <v>0</v>
      </c>
      <c r="M308" s="0" t="str">
        <f aca="false">VLOOKUP(E308,[1]Liste_taxons_equiv!$A$1:$M$1455,9,0)</f>
        <v>0</v>
      </c>
      <c r="N308" s="0" t="str">
        <f aca="false">VLOOKUP(E308,[1]Liste_taxons_equiv!$A$1:$M$1455,10,0)</f>
        <v>0</v>
      </c>
      <c r="O308" s="0" t="str">
        <f aca="false">VLOOKUP(E308,[1]Liste_taxons_equiv!$A$1:$M$1455,11,0)</f>
        <v>Non</v>
      </c>
      <c r="P308" s="0" t="s">
        <v>841</v>
      </c>
      <c r="Q308" s="0" t="n">
        <f aca="false">VLOOKUP(E308,[1]Liste_taxons_equiv!$A$1:$M$1455,13,0)</f>
        <v>40549</v>
      </c>
    </row>
    <row r="309" customFormat="false" ht="15" hidden="true" customHeight="false" outlineLevel="0" collapsed="false">
      <c r="A309" s="0" t="s">
        <v>842</v>
      </c>
      <c r="B309" s="0" t="s">
        <v>41</v>
      </c>
      <c r="C309" s="0" t="n">
        <v>126964</v>
      </c>
      <c r="D309" s="0" t="n">
        <v>5786</v>
      </c>
      <c r="E309" s="0" t="s">
        <v>842</v>
      </c>
      <c r="F309" s="0" t="str">
        <f aca="false">VLOOKUP(E309,[1]Liste_taxons_equiv!$A$1:$M$1455,2,0)</f>
        <v>Exacte</v>
      </c>
      <c r="G309" s="0" t="n">
        <f aca="false">VLOOKUP(E309,[1]Liste_taxons_equiv!$A$1:$M$1455,3,0)</f>
        <v>126964</v>
      </c>
      <c r="H309" s="0" t="n">
        <f aca="false">VLOOKUP(E309,[1]Liste_taxons_equiv!$A$1:$M$1455,4,0)</f>
        <v>126964</v>
      </c>
      <c r="I309" s="0" t="str">
        <f aca="false">VLOOKUP(E309,[1]Liste_taxons_equiv!$A$1:$M$1455,5,0)</f>
        <v>Ctenolabrus rupestris</v>
      </c>
      <c r="J309" s="0" t="s">
        <v>29</v>
      </c>
      <c r="K309" s="0" t="str">
        <f aca="false">VLOOKUP(E309,[1]Liste_taxons_equiv!$A$1:$M$1455,7,0)</f>
        <v>1</v>
      </c>
      <c r="L309" s="0" t="str">
        <f aca="false">VLOOKUP(E309,[1]Liste_taxons_equiv!$A$1:$M$1455,8,0)</f>
        <v>0</v>
      </c>
      <c r="M309" s="0" t="str">
        <f aca="false">VLOOKUP(E309,[1]Liste_taxons_equiv!$A$1:$M$1455,9,0)</f>
        <v>0</v>
      </c>
      <c r="N309" s="0" t="str">
        <f aca="false">VLOOKUP(E309,[1]Liste_taxons_equiv!$A$1:$M$1455,10,0)</f>
        <v>0</v>
      </c>
      <c r="O309" s="0" t="str">
        <f aca="false">VLOOKUP(E309,[1]Liste_taxons_equiv!$A$1:$M$1455,11,0)</f>
        <v>Non</v>
      </c>
      <c r="P309" s="0" t="s">
        <v>843</v>
      </c>
      <c r="Q309" s="0" t="n">
        <f aca="false">VLOOKUP(E309,[1]Liste_taxons_equiv!$A$1:$M$1455,13,0)</f>
        <v>3461</v>
      </c>
    </row>
    <row r="310" customFormat="false" ht="15" hidden="true" customHeight="false" outlineLevel="0" collapsed="false">
      <c r="A310" s="0" t="s">
        <v>844</v>
      </c>
      <c r="C310" s="0" t="n">
        <v>123187</v>
      </c>
      <c r="D310" s="0" t="n">
        <v>5726</v>
      </c>
      <c r="E310" s="0" t="s">
        <v>845</v>
      </c>
      <c r="F310" s="0" t="str">
        <f aca="false">VLOOKUP(E310,[1]Liste_taxons_equiv!$A$1:$M$1455,2,0)</f>
        <v>Exacte</v>
      </c>
      <c r="G310" s="0" t="n">
        <f aca="false">VLOOKUP(E310,[1]Liste_taxons_equiv!$A$1:$M$1455,3,0)</f>
        <v>123187</v>
      </c>
      <c r="H310" s="0" t="n">
        <f aca="false">VLOOKUP(E310,[1]Liste_taxons_equiv!$A$1:$M$1455,4,0)</f>
        <v>123187</v>
      </c>
      <c r="I310" s="0" t="str">
        <f aca="false">VLOOKUP(E310,[1]Liste_taxons_equiv!$A$1:$M$1455,5,0)</f>
        <v>Cucumariidae</v>
      </c>
      <c r="J310" s="0" t="s">
        <v>29</v>
      </c>
      <c r="K310" s="0" t="str">
        <f aca="false">VLOOKUP(E310,[1]Liste_taxons_equiv!$A$1:$M$1455,7,0)</f>
        <v>1</v>
      </c>
      <c r="L310" s="0" t="str">
        <f aca="false">VLOOKUP(E310,[1]Liste_taxons_equiv!$A$1:$M$1455,8,0)</f>
        <v>0</v>
      </c>
      <c r="M310" s="0" t="str">
        <f aca="false">VLOOKUP(E310,[1]Liste_taxons_equiv!$A$1:$M$1455,9,0)</f>
        <v>0</v>
      </c>
      <c r="N310" s="0" t="str">
        <f aca="false">VLOOKUP(E310,[1]Liste_taxons_equiv!$A$1:$M$1455,10,0)</f>
        <v>0</v>
      </c>
      <c r="O310" s="0" t="str">
        <f aca="false">VLOOKUP(E310,[1]Liste_taxons_equiv!$A$1:$M$1455,11,0)</f>
        <v>Non</v>
      </c>
      <c r="P310" s="0" t="s">
        <v>846</v>
      </c>
      <c r="Q310" s="0" t="n">
        <f aca="false">VLOOKUP(E310,[1]Liste_taxons_equiv!$A$1:$M$1455,13,0)</f>
        <v>24100</v>
      </c>
    </row>
    <row r="311" customFormat="false" ht="15" hidden="true" customHeight="false" outlineLevel="0" collapsed="false">
      <c r="A311" s="0" t="s">
        <v>847</v>
      </c>
      <c r="C311" s="0" t="n">
        <v>1137</v>
      </c>
      <c r="D311" s="0" t="n">
        <v>5266</v>
      </c>
      <c r="E311" s="0" t="s">
        <v>848</v>
      </c>
      <c r="F311" s="0" t="str">
        <f aca="false">VLOOKUP(E311,[1]Liste_taxons_equiv!$A$1:$M$1455,2,0)</f>
        <v>Exacte</v>
      </c>
      <c r="G311" s="0" t="n">
        <f aca="false">VLOOKUP(E311,[1]Liste_taxons_equiv!$A$1:$M$1455,3,0)</f>
        <v>1137</v>
      </c>
      <c r="H311" s="0" t="n">
        <f aca="false">VLOOKUP(E311,[1]Liste_taxons_equiv!$A$1:$M$1455,4,0)</f>
        <v>1137</v>
      </c>
      <c r="I311" s="0" t="str">
        <f aca="false">VLOOKUP(E311,[1]Liste_taxons_equiv!$A$1:$M$1455,5,0)</f>
        <v>Cumacea</v>
      </c>
      <c r="J311" s="0" t="s">
        <v>29</v>
      </c>
      <c r="K311" s="0" t="str">
        <f aca="false">VLOOKUP(E311,[1]Liste_taxons_equiv!$A$1:$M$1455,7,0)</f>
        <v>1</v>
      </c>
      <c r="L311" s="0" t="str">
        <f aca="false">VLOOKUP(E311,[1]Liste_taxons_equiv!$A$1:$M$1455,8,0)</f>
        <v>0</v>
      </c>
      <c r="M311" s="0" t="str">
        <f aca="false">VLOOKUP(E311,[1]Liste_taxons_equiv!$A$1:$M$1455,9,0)</f>
        <v>0</v>
      </c>
      <c r="N311" s="0" t="str">
        <f aca="false">VLOOKUP(E311,[1]Liste_taxons_equiv!$A$1:$M$1455,10,0)</f>
        <v>0</v>
      </c>
      <c r="O311" s="0" t="str">
        <f aca="false">VLOOKUP(E311,[1]Liste_taxons_equiv!$A$1:$M$1455,11,0)</f>
        <v>Non</v>
      </c>
      <c r="P311" s="0" t="s">
        <v>849</v>
      </c>
      <c r="Q311" s="0" t="n">
        <f aca="false">VLOOKUP(E311,[1]Liste_taxons_equiv!$A$1:$M$1455,13,0)</f>
        <v>4302</v>
      </c>
    </row>
    <row r="312" s="4" customFormat="true" ht="15" hidden="true" customHeight="false" outlineLevel="0" collapsed="false">
      <c r="A312" s="4" t="s">
        <v>850</v>
      </c>
      <c r="D312" s="4" t="n">
        <v>5265</v>
      </c>
      <c r="E312" s="4" t="s">
        <v>850</v>
      </c>
      <c r="F312" s="4" t="str">
        <f aca="false">VLOOKUP(E312,[1]Liste_taxons_equiv!$A$1:$M$1455,2,0)</f>
        <v>Exacte</v>
      </c>
      <c r="G312" s="4" t="n">
        <f aca="false">VLOOKUP(E312,[1]Liste_taxons_equiv!$A$1:$M$1455,3,0)</f>
        <v>60000541</v>
      </c>
      <c r="H312" s="4" t="n">
        <f aca="false">VLOOKUP(E312,[1]Liste_taxons_equiv!$A$1:$M$1455,4,0)</f>
        <v>60000461</v>
      </c>
      <c r="I312" s="4" t="str">
        <f aca="false">VLOOKUP(E312,[1]Liste_taxons_equiv!$A$1:$M$1455,5,0)</f>
        <v>Cumacea sp1</v>
      </c>
      <c r="J312" s="4" t="s">
        <v>851</v>
      </c>
      <c r="K312" s="4" t="str">
        <f aca="false">VLOOKUP(E312,[1]Liste_taxons_equiv!$A$1:$M$1455,7,0)</f>
        <v>1</v>
      </c>
      <c r="L312" s="4" t="str">
        <f aca="false">VLOOKUP(E312,[1]Liste_taxons_equiv!$A$1:$M$1455,8,0)</f>
        <v>1</v>
      </c>
      <c r="M312" s="4" t="str">
        <f aca="false">VLOOKUP(E312,[1]Liste_taxons_equiv!$A$1:$M$1455,9,0)</f>
        <v>0</v>
      </c>
      <c r="N312" s="4" t="str">
        <f aca="false">VLOOKUP(E312,[1]Liste_taxons_equiv!$A$1:$M$1455,10,0)</f>
        <v>0</v>
      </c>
      <c r="O312" s="4" t="str">
        <f aca="false">VLOOKUP(E312,[1]Liste_taxons_equiv!$A$1:$M$1455,11,0)</f>
        <v>Non</v>
      </c>
      <c r="Q312" s="4" t="n">
        <f aca="false">VLOOKUP(E312,[1]Liste_taxons_equiv!$A$1:$M$1455,13,0)</f>
        <v>60000541</v>
      </c>
    </row>
    <row r="313" customFormat="false" ht="15" hidden="true" customHeight="false" outlineLevel="0" collapsed="false">
      <c r="A313" s="0" t="s">
        <v>852</v>
      </c>
      <c r="C313" s="0" t="n">
        <v>110393</v>
      </c>
      <c r="D313" s="0" t="n">
        <v>5267</v>
      </c>
      <c r="E313" s="0" t="s">
        <v>853</v>
      </c>
      <c r="F313" s="0" t="str">
        <f aca="false">VLOOKUP(E313,[1]Liste_taxons_equiv!$A$1:$M$1455,2,0)</f>
        <v>Exacte</v>
      </c>
      <c r="G313" s="0" t="n">
        <f aca="false">VLOOKUP(E313,[1]Liste_taxons_equiv!$A$1:$M$1455,3,0)</f>
        <v>110393</v>
      </c>
      <c r="H313" s="0" t="n">
        <f aca="false">VLOOKUP(E313,[1]Liste_taxons_equiv!$A$1:$M$1455,4,0)</f>
        <v>110393</v>
      </c>
      <c r="I313" s="0" t="str">
        <f aca="false">VLOOKUP(E313,[1]Liste_taxons_equiv!$A$1:$M$1455,5,0)</f>
        <v>Cumopsis</v>
      </c>
      <c r="J313" s="0" t="s">
        <v>19</v>
      </c>
      <c r="K313" s="0" t="str">
        <f aca="false">VLOOKUP(E313,[1]Liste_taxons_equiv!$A$1:$M$1455,7,0)</f>
        <v>1</v>
      </c>
      <c r="L313" s="0" t="str">
        <f aca="false">VLOOKUP(E313,[1]Liste_taxons_equiv!$A$1:$M$1455,8,0)</f>
        <v>0</v>
      </c>
      <c r="M313" s="0" t="str">
        <f aca="false">VLOOKUP(E313,[1]Liste_taxons_equiv!$A$1:$M$1455,9,0)</f>
        <v>0</v>
      </c>
      <c r="N313" s="0" t="str">
        <f aca="false">VLOOKUP(E313,[1]Liste_taxons_equiv!$A$1:$M$1455,10,0)</f>
        <v>0</v>
      </c>
      <c r="O313" s="0" t="str">
        <f aca="false">VLOOKUP(E313,[1]Liste_taxons_equiv!$A$1:$M$1455,11,0)</f>
        <v>Non</v>
      </c>
      <c r="P313" s="0" t="s">
        <v>854</v>
      </c>
      <c r="Q313" s="0" t="n">
        <f aca="false">VLOOKUP(E313,[1]Liste_taxons_equiv!$A$1:$M$1455,13,0)</f>
        <v>24101</v>
      </c>
    </row>
    <row r="314" customFormat="false" ht="15" hidden="true" customHeight="false" outlineLevel="0" collapsed="false">
      <c r="A314" s="0" t="s">
        <v>855</v>
      </c>
      <c r="B314" s="0" t="s">
        <v>856</v>
      </c>
      <c r="C314" s="0" t="n">
        <v>110464</v>
      </c>
      <c r="D314" s="0" t="n">
        <v>5268</v>
      </c>
      <c r="E314" s="0" t="s">
        <v>855</v>
      </c>
      <c r="F314" s="0" t="str">
        <f aca="false">VLOOKUP(E314,[1]Liste_taxons_equiv!$A$1:$M$1455,2,0)</f>
        <v>Exacte</v>
      </c>
      <c r="G314" s="0" t="n">
        <f aca="false">VLOOKUP(E314,[1]Liste_taxons_equiv!$A$1:$M$1455,3,0)</f>
        <v>110464</v>
      </c>
      <c r="H314" s="0" t="n">
        <f aca="false">VLOOKUP(E314,[1]Liste_taxons_equiv!$A$1:$M$1455,4,0)</f>
        <v>110464</v>
      </c>
      <c r="I314" s="0" t="str">
        <f aca="false">VLOOKUP(E314,[1]Liste_taxons_equiv!$A$1:$M$1455,5,0)</f>
        <v>Cumopsis fagei</v>
      </c>
      <c r="J314" s="0" t="s">
        <v>19</v>
      </c>
      <c r="K314" s="0" t="str">
        <f aca="false">VLOOKUP(E314,[1]Liste_taxons_equiv!$A$1:$M$1455,7,0)</f>
        <v>1</v>
      </c>
      <c r="L314" s="0" t="str">
        <f aca="false">VLOOKUP(E314,[1]Liste_taxons_equiv!$A$1:$M$1455,8,0)</f>
        <v>0</v>
      </c>
      <c r="M314" s="0" t="str">
        <f aca="false">VLOOKUP(E314,[1]Liste_taxons_equiv!$A$1:$M$1455,9,0)</f>
        <v>0</v>
      </c>
      <c r="N314" s="0" t="str">
        <f aca="false">VLOOKUP(E314,[1]Liste_taxons_equiv!$A$1:$M$1455,10,0)</f>
        <v>0</v>
      </c>
      <c r="O314" s="0" t="str">
        <f aca="false">VLOOKUP(E314,[1]Liste_taxons_equiv!$A$1:$M$1455,11,0)</f>
        <v>Non</v>
      </c>
      <c r="P314" s="0" t="s">
        <v>857</v>
      </c>
      <c r="Q314" s="0" t="n">
        <f aca="false">VLOOKUP(E314,[1]Liste_taxons_equiv!$A$1:$M$1455,13,0)</f>
        <v>24601</v>
      </c>
    </row>
    <row r="315" customFormat="false" ht="15" hidden="true" customHeight="false" outlineLevel="0" collapsed="false">
      <c r="A315" s="0" t="s">
        <v>858</v>
      </c>
      <c r="B315" s="0" t="s">
        <v>859</v>
      </c>
      <c r="C315" s="0" t="n">
        <v>110465</v>
      </c>
      <c r="D315" s="0" t="n">
        <v>5269</v>
      </c>
      <c r="E315" s="0" t="s">
        <v>858</v>
      </c>
      <c r="F315" s="0" t="str">
        <f aca="false">VLOOKUP(E315,[1]Liste_taxons_equiv!$A$1:$M$1455,2,0)</f>
        <v>Exacte</v>
      </c>
      <c r="G315" s="0" t="n">
        <f aca="false">VLOOKUP(E315,[1]Liste_taxons_equiv!$A$1:$M$1455,3,0)</f>
        <v>110465</v>
      </c>
      <c r="H315" s="0" t="n">
        <f aca="false">VLOOKUP(E315,[1]Liste_taxons_equiv!$A$1:$M$1455,4,0)</f>
        <v>110465</v>
      </c>
      <c r="I315" s="0" t="str">
        <f aca="false">VLOOKUP(E315,[1]Liste_taxons_equiv!$A$1:$M$1455,5,0)</f>
        <v>Cumopsis goodsir</v>
      </c>
      <c r="J315" s="0" t="s">
        <v>19</v>
      </c>
      <c r="K315" s="0" t="str">
        <f aca="false">VLOOKUP(E315,[1]Liste_taxons_equiv!$A$1:$M$1455,7,0)</f>
        <v>1</v>
      </c>
      <c r="L315" s="0" t="str">
        <f aca="false">VLOOKUP(E315,[1]Liste_taxons_equiv!$A$1:$M$1455,8,0)</f>
        <v>0</v>
      </c>
      <c r="M315" s="0" t="str">
        <f aca="false">VLOOKUP(E315,[1]Liste_taxons_equiv!$A$1:$M$1455,9,0)</f>
        <v>0</v>
      </c>
      <c r="N315" s="0" t="str">
        <f aca="false">VLOOKUP(E315,[1]Liste_taxons_equiv!$A$1:$M$1455,10,0)</f>
        <v>0</v>
      </c>
      <c r="O315" s="0" t="str">
        <f aca="false">VLOOKUP(E315,[1]Liste_taxons_equiv!$A$1:$M$1455,11,0)</f>
        <v>Non</v>
      </c>
      <c r="P315" s="0" t="s">
        <v>860</v>
      </c>
      <c r="Q315" s="0" t="n">
        <f aca="false">VLOOKUP(E315,[1]Liste_taxons_equiv!$A$1:$M$1455,13,0)</f>
        <v>24602</v>
      </c>
    </row>
    <row r="316" customFormat="false" ht="15" hidden="true" customHeight="false" outlineLevel="0" collapsed="false">
      <c r="A316" s="0" t="s">
        <v>861</v>
      </c>
      <c r="B316" s="0" t="s">
        <v>862</v>
      </c>
      <c r="C316" s="0" t="n">
        <v>110466</v>
      </c>
      <c r="D316" s="0" t="n">
        <v>5270</v>
      </c>
      <c r="E316" s="0" t="s">
        <v>861</v>
      </c>
      <c r="F316" s="0" t="str">
        <f aca="false">VLOOKUP(E316,[1]Liste_taxons_equiv!$A$1:$M$1455,2,0)</f>
        <v>Exacte</v>
      </c>
      <c r="G316" s="0" t="n">
        <f aca="false">VLOOKUP(E316,[1]Liste_taxons_equiv!$A$1:$M$1455,3,0)</f>
        <v>110466</v>
      </c>
      <c r="H316" s="0" t="n">
        <f aca="false">VLOOKUP(E316,[1]Liste_taxons_equiv!$A$1:$M$1455,4,0)</f>
        <v>110466</v>
      </c>
      <c r="I316" s="0" t="str">
        <f aca="false">VLOOKUP(E316,[1]Liste_taxons_equiv!$A$1:$M$1455,5,0)</f>
        <v>Cumopsis longipes</v>
      </c>
      <c r="J316" s="0" t="s">
        <v>19</v>
      </c>
      <c r="K316" s="0" t="str">
        <f aca="false">VLOOKUP(E316,[1]Liste_taxons_equiv!$A$1:$M$1455,7,0)</f>
        <v>1</v>
      </c>
      <c r="L316" s="0" t="str">
        <f aca="false">VLOOKUP(E316,[1]Liste_taxons_equiv!$A$1:$M$1455,8,0)</f>
        <v>0</v>
      </c>
      <c r="M316" s="0" t="str">
        <f aca="false">VLOOKUP(E316,[1]Liste_taxons_equiv!$A$1:$M$1455,9,0)</f>
        <v>0</v>
      </c>
      <c r="N316" s="0" t="str">
        <f aca="false">VLOOKUP(E316,[1]Liste_taxons_equiv!$A$1:$M$1455,10,0)</f>
        <v>0</v>
      </c>
      <c r="O316" s="0" t="str">
        <f aca="false">VLOOKUP(E316,[1]Liste_taxons_equiv!$A$1:$M$1455,11,0)</f>
        <v>Non</v>
      </c>
      <c r="P316" s="0" t="s">
        <v>863</v>
      </c>
      <c r="Q316" s="0" t="n">
        <f aca="false">VLOOKUP(E316,[1]Liste_taxons_equiv!$A$1:$M$1455,13,0)</f>
        <v>24603</v>
      </c>
    </row>
    <row r="317" customFormat="false" ht="15" hidden="true" customHeight="false" outlineLevel="0" collapsed="false">
      <c r="A317" s="0" t="s">
        <v>864</v>
      </c>
      <c r="B317" s="0" t="s">
        <v>865</v>
      </c>
      <c r="C317" s="0" t="n">
        <v>118474</v>
      </c>
      <c r="D317" s="0" t="n">
        <v>5222</v>
      </c>
      <c r="E317" s="0" t="s">
        <v>864</v>
      </c>
      <c r="F317" s="0" t="str">
        <f aca="false">VLOOKUP(E317,[1]Liste_taxons_equiv!$A$1:$M$1455,2,0)</f>
        <v>Exacte</v>
      </c>
      <c r="G317" s="0" t="n">
        <f aca="false">VLOOKUP(E317,[1]Liste_taxons_equiv!$A$1:$M$1455,3,0)</f>
        <v>118474</v>
      </c>
      <c r="H317" s="0" t="n">
        <f aca="false">VLOOKUP(E317,[1]Liste_taxons_equiv!$A$1:$M$1455,4,0)</f>
        <v>118474</v>
      </c>
      <c r="I317" s="0" t="str">
        <f aca="false">VLOOKUP(E317,[1]Liste_taxons_equiv!$A$1:$M$1455,5,0)</f>
        <v>Cyathura carinata</v>
      </c>
      <c r="J317" s="0" t="s">
        <v>29</v>
      </c>
      <c r="K317" s="0" t="str">
        <f aca="false">VLOOKUP(E317,[1]Liste_taxons_equiv!$A$1:$M$1455,7,0)</f>
        <v>1</v>
      </c>
      <c r="L317" s="0" t="str">
        <f aca="false">VLOOKUP(E317,[1]Liste_taxons_equiv!$A$1:$M$1455,8,0)</f>
        <v>0</v>
      </c>
      <c r="M317" s="0" t="str">
        <f aca="false">VLOOKUP(E317,[1]Liste_taxons_equiv!$A$1:$M$1455,9,0)</f>
        <v>0</v>
      </c>
      <c r="N317" s="0" t="str">
        <f aca="false">VLOOKUP(E317,[1]Liste_taxons_equiv!$A$1:$M$1455,10,0)</f>
        <v>0</v>
      </c>
      <c r="O317" s="0" t="str">
        <f aca="false">VLOOKUP(E317,[1]Liste_taxons_equiv!$A$1:$M$1455,11,0)</f>
        <v>Non</v>
      </c>
      <c r="P317" s="0" t="s">
        <v>866</v>
      </c>
      <c r="Q317" s="0" t="n">
        <f aca="false">VLOOKUP(E317,[1]Liste_taxons_equiv!$A$1:$M$1455,13,0)</f>
        <v>24605</v>
      </c>
    </row>
    <row r="318" customFormat="false" ht="15" hidden="true" customHeight="false" outlineLevel="0" collapsed="false">
      <c r="A318" s="0" t="s">
        <v>867</v>
      </c>
      <c r="B318" s="0" t="s">
        <v>41</v>
      </c>
      <c r="C318" s="0" t="n">
        <v>140487</v>
      </c>
      <c r="D318" s="0" t="n">
        <v>5480</v>
      </c>
      <c r="E318" s="0" t="s">
        <v>867</v>
      </c>
      <c r="F318" s="0" t="str">
        <f aca="false">VLOOKUP(E318,[1]Liste_taxons_equiv!$A$1:$M$1455,2,0)</f>
        <v>Exacte</v>
      </c>
      <c r="G318" s="0" t="n">
        <f aca="false">VLOOKUP(E318,[1]Liste_taxons_equiv!$A$1:$M$1455,3,0)</f>
        <v>140487</v>
      </c>
      <c r="H318" s="0" t="n">
        <f aca="false">VLOOKUP(E318,[1]Liste_taxons_equiv!$A$1:$M$1455,4,0)</f>
        <v>876816</v>
      </c>
      <c r="I318" s="0" t="str">
        <f aca="false">VLOOKUP(E318,[1]Liste_taxons_equiv!$A$1:$M$1455,5,0)</f>
        <v>Cyclope neritea</v>
      </c>
      <c r="J318" s="0" t="s">
        <v>868</v>
      </c>
      <c r="K318" s="0" t="str">
        <f aca="false">VLOOKUP(E318,[1]Liste_taxons_equiv!$A$1:$M$1455,7,0)</f>
        <v>0</v>
      </c>
      <c r="L318" s="0" t="str">
        <f aca="false">VLOOKUP(E318,[1]Liste_taxons_equiv!$A$1:$M$1455,8,0)</f>
        <v>0</v>
      </c>
      <c r="M318" s="0" t="str">
        <f aca="false">VLOOKUP(E318,[1]Liste_taxons_equiv!$A$1:$M$1455,9,0)</f>
        <v>0</v>
      </c>
      <c r="N318" s="0" t="str">
        <f aca="false">VLOOKUP(E318,[1]Liste_taxons_equiv!$A$1:$M$1455,10,0)</f>
        <v>0</v>
      </c>
      <c r="O318" s="0" t="str">
        <f aca="false">VLOOKUP(E318,[1]Liste_taxons_equiv!$A$1:$M$1455,11,0)</f>
        <v>Oui</v>
      </c>
      <c r="P318" s="0" t="s">
        <v>869</v>
      </c>
      <c r="Q318" s="0" t="n">
        <f aca="false">VLOOKUP(E318,[1]Liste_taxons_equiv!$A$1:$M$1455,13,0)</f>
        <v>42267</v>
      </c>
    </row>
    <row r="319" customFormat="false" ht="15" hidden="true" customHeight="false" outlineLevel="0" collapsed="false">
      <c r="A319" s="0" t="s">
        <v>870</v>
      </c>
      <c r="B319" s="0" t="s">
        <v>135</v>
      </c>
      <c r="C319" s="0" t="n">
        <v>127214</v>
      </c>
      <c r="D319" s="0" t="n">
        <v>5781</v>
      </c>
      <c r="E319" s="0" t="s">
        <v>870</v>
      </c>
      <c r="F319" s="0" t="str">
        <f aca="false">VLOOKUP(E319,[1]Liste_taxons_equiv!$A$1:$M$1455,2,0)</f>
        <v>Exacte</v>
      </c>
      <c r="G319" s="0" t="n">
        <f aca="false">VLOOKUP(E319,[1]Liste_taxons_equiv!$A$1:$M$1455,3,0)</f>
        <v>127214</v>
      </c>
      <c r="H319" s="0" t="n">
        <f aca="false">VLOOKUP(E319,[1]Liste_taxons_equiv!$A$1:$M$1455,4,0)</f>
        <v>127214</v>
      </c>
      <c r="I319" s="0" t="str">
        <f aca="false">VLOOKUP(E319,[1]Liste_taxons_equiv!$A$1:$M$1455,5,0)</f>
        <v>Cyclopterus lumpus</v>
      </c>
      <c r="J319" s="0" t="s">
        <v>29</v>
      </c>
      <c r="K319" s="0" t="str">
        <f aca="false">VLOOKUP(E319,[1]Liste_taxons_equiv!$A$1:$M$1455,7,0)</f>
        <v>1</v>
      </c>
      <c r="L319" s="0" t="str">
        <f aca="false">VLOOKUP(E319,[1]Liste_taxons_equiv!$A$1:$M$1455,8,0)</f>
        <v>0</v>
      </c>
      <c r="M319" s="0" t="str">
        <f aca="false">VLOOKUP(E319,[1]Liste_taxons_equiv!$A$1:$M$1455,9,0)</f>
        <v>0</v>
      </c>
      <c r="N319" s="0" t="str">
        <f aca="false">VLOOKUP(E319,[1]Liste_taxons_equiv!$A$1:$M$1455,10,0)</f>
        <v>0</v>
      </c>
      <c r="O319" s="0" t="str">
        <f aca="false">VLOOKUP(E319,[1]Liste_taxons_equiv!$A$1:$M$1455,11,0)</f>
        <v>Non</v>
      </c>
      <c r="P319" s="0" t="s">
        <v>871</v>
      </c>
      <c r="Q319" s="0" t="n">
        <f aca="false">VLOOKUP(E319,[1]Liste_taxons_equiv!$A$1:$M$1455,13,0)</f>
        <v>3551</v>
      </c>
    </row>
    <row r="320" customFormat="false" ht="15" hidden="true" customHeight="false" outlineLevel="0" collapsed="false">
      <c r="A320" s="0" t="s">
        <v>872</v>
      </c>
      <c r="B320" s="0" t="s">
        <v>47</v>
      </c>
      <c r="C320" s="0" t="n">
        <v>139476</v>
      </c>
      <c r="D320" s="0" t="n">
        <v>5507</v>
      </c>
      <c r="E320" s="0" t="s">
        <v>872</v>
      </c>
      <c r="F320" s="0" t="str">
        <f aca="false">VLOOKUP(E320,[1]Liste_taxons_equiv!$A$1:$M$1455,2,0)</f>
        <v>Exacte</v>
      </c>
      <c r="G320" s="0" t="n">
        <f aca="false">VLOOKUP(E320,[1]Liste_taxons_equiv!$A$1:$M$1455,3,0)</f>
        <v>139476</v>
      </c>
      <c r="H320" s="0" t="n">
        <f aca="false">VLOOKUP(E320,[1]Liste_taxons_equiv!$A$1:$M$1455,4,0)</f>
        <v>139476</v>
      </c>
      <c r="I320" s="0" t="str">
        <f aca="false">VLOOKUP(E320,[1]Liste_taxons_equiv!$A$1:$M$1455,5,0)</f>
        <v>Cylichna cylindracea</v>
      </c>
      <c r="J320" s="0" t="s">
        <v>29</v>
      </c>
      <c r="K320" s="0" t="str">
        <f aca="false">VLOOKUP(E320,[1]Liste_taxons_equiv!$A$1:$M$1455,7,0)</f>
        <v>1</v>
      </c>
      <c r="L320" s="0" t="str">
        <f aca="false">VLOOKUP(E320,[1]Liste_taxons_equiv!$A$1:$M$1455,8,0)</f>
        <v>0</v>
      </c>
      <c r="M320" s="0" t="str">
        <f aca="false">VLOOKUP(E320,[1]Liste_taxons_equiv!$A$1:$M$1455,9,0)</f>
        <v>0</v>
      </c>
      <c r="N320" s="0" t="str">
        <f aca="false">VLOOKUP(E320,[1]Liste_taxons_equiv!$A$1:$M$1455,10,0)</f>
        <v>0</v>
      </c>
      <c r="O320" s="0" t="str">
        <f aca="false">VLOOKUP(E320,[1]Liste_taxons_equiv!$A$1:$M$1455,11,0)</f>
        <v>Non</v>
      </c>
      <c r="P320" s="0" t="s">
        <v>873</v>
      </c>
      <c r="Q320" s="0" t="n">
        <f aca="false">VLOOKUP(E320,[1]Liste_taxons_equiv!$A$1:$M$1455,13,0)</f>
        <v>23482</v>
      </c>
    </row>
    <row r="321" customFormat="false" ht="15" hidden="true" customHeight="false" outlineLevel="0" collapsed="false">
      <c r="A321" s="0" t="s">
        <v>874</v>
      </c>
      <c r="B321" s="0" t="s">
        <v>622</v>
      </c>
      <c r="C321" s="0" t="n">
        <v>118936</v>
      </c>
      <c r="D321" s="0" t="n">
        <v>5233</v>
      </c>
      <c r="E321" s="0" t="s">
        <v>874</v>
      </c>
      <c r="F321" s="0" t="str">
        <f aca="false">VLOOKUP(E321,[1]Liste_taxons_equiv!$A$1:$M$1455,2,0)</f>
        <v>Exacte</v>
      </c>
      <c r="G321" s="0" t="n">
        <f aca="false">VLOOKUP(E321,[1]Liste_taxons_equiv!$A$1:$M$1455,3,0)</f>
        <v>118936</v>
      </c>
      <c r="H321" s="0" t="n">
        <f aca="false">VLOOKUP(E321,[1]Liste_taxons_equiv!$A$1:$M$1455,4,0)</f>
        <v>118936</v>
      </c>
      <c r="I321" s="0" t="str">
        <f aca="false">VLOOKUP(E321,[1]Liste_taxons_equiv!$A$1:$M$1455,5,0)</f>
        <v>Cymodoce truncata</v>
      </c>
      <c r="J321" s="0" t="s">
        <v>29</v>
      </c>
      <c r="K321" s="0" t="str">
        <f aca="false">VLOOKUP(E321,[1]Liste_taxons_equiv!$A$1:$M$1455,7,0)</f>
        <v>1</v>
      </c>
      <c r="L321" s="0" t="str">
        <f aca="false">VLOOKUP(E321,[1]Liste_taxons_equiv!$A$1:$M$1455,8,0)</f>
        <v>0</v>
      </c>
      <c r="M321" s="0" t="str">
        <f aca="false">VLOOKUP(E321,[1]Liste_taxons_equiv!$A$1:$M$1455,9,0)</f>
        <v>0</v>
      </c>
      <c r="N321" s="0" t="str">
        <f aca="false">VLOOKUP(E321,[1]Liste_taxons_equiv!$A$1:$M$1455,10,0)</f>
        <v>0</v>
      </c>
      <c r="O321" s="0" t="str">
        <f aca="false">VLOOKUP(E321,[1]Liste_taxons_equiv!$A$1:$M$1455,11,0)</f>
        <v>Non</v>
      </c>
      <c r="P321" s="0" t="s">
        <v>875</v>
      </c>
      <c r="Q321" s="0" t="n">
        <f aca="false">VLOOKUP(E321,[1]Liste_taxons_equiv!$A$1:$M$1455,13,0)</f>
        <v>24106</v>
      </c>
    </row>
    <row r="322" customFormat="false" ht="15" hidden="true" customHeight="false" outlineLevel="0" collapsed="false">
      <c r="A322" s="0" t="s">
        <v>876</v>
      </c>
      <c r="B322" s="0" t="s">
        <v>877</v>
      </c>
      <c r="C322" s="0" t="n">
        <v>129881</v>
      </c>
      <c r="D322" s="0" t="n">
        <v>4841</v>
      </c>
      <c r="E322" s="0" t="s">
        <v>876</v>
      </c>
      <c r="F322" s="0" t="str">
        <f aca="false">VLOOKUP(E322,[1]Liste_taxons_equiv!$A$1:$M$1455,2,0)</f>
        <v>Exacte</v>
      </c>
      <c r="G322" s="0" t="n">
        <f aca="false">VLOOKUP(E322,[1]Liste_taxons_equiv!$A$1:$M$1455,3,0)</f>
        <v>129881</v>
      </c>
      <c r="H322" s="0" t="n">
        <f aca="false">VLOOKUP(E322,[1]Liste_taxons_equiv!$A$1:$M$1455,4,0)</f>
        <v>129881</v>
      </c>
      <c r="I322" s="0" t="str">
        <f aca="false">VLOOKUP(E322,[1]Liste_taxons_equiv!$A$1:$M$1455,5,0)</f>
        <v>Dasybranchus caducus</v>
      </c>
      <c r="J322" s="0" t="s">
        <v>29</v>
      </c>
      <c r="K322" s="0" t="str">
        <f aca="false">VLOOKUP(E322,[1]Liste_taxons_equiv!$A$1:$M$1455,7,0)</f>
        <v>1</v>
      </c>
      <c r="L322" s="0" t="str">
        <f aca="false">VLOOKUP(E322,[1]Liste_taxons_equiv!$A$1:$M$1455,8,0)</f>
        <v>0</v>
      </c>
      <c r="M322" s="0" t="str">
        <f aca="false">VLOOKUP(E322,[1]Liste_taxons_equiv!$A$1:$M$1455,9,0)</f>
        <v>0</v>
      </c>
      <c r="N322" s="0" t="str">
        <f aca="false">VLOOKUP(E322,[1]Liste_taxons_equiv!$A$1:$M$1455,10,0)</f>
        <v>0</v>
      </c>
      <c r="O322" s="0" t="str">
        <f aca="false">VLOOKUP(E322,[1]Liste_taxons_equiv!$A$1:$M$1455,11,0)</f>
        <v>Non</v>
      </c>
      <c r="P322" s="0" t="s">
        <v>878</v>
      </c>
      <c r="Q322" s="0" t="n">
        <f aca="false">VLOOKUP(E322,[1]Liste_taxons_equiv!$A$1:$M$1455,13,0)</f>
        <v>25114</v>
      </c>
    </row>
    <row r="323" customFormat="false" ht="15" hidden="true" customHeight="false" outlineLevel="0" collapsed="false">
      <c r="A323" s="0" t="s">
        <v>879</v>
      </c>
      <c r="C323" s="0" t="n">
        <v>1130</v>
      </c>
      <c r="D323" s="0" t="n">
        <v>5286</v>
      </c>
      <c r="E323" s="0" t="s">
        <v>880</v>
      </c>
      <c r="F323" s="0" t="str">
        <f aca="false">VLOOKUP(E323,[1]Liste_taxons_equiv!$A$1:$M$1455,2,0)</f>
        <v>Exacte</v>
      </c>
      <c r="G323" s="0" t="n">
        <f aca="false">VLOOKUP(E323,[1]Liste_taxons_equiv!$A$1:$M$1455,3,0)</f>
        <v>1130</v>
      </c>
      <c r="H323" s="0" t="n">
        <f aca="false">VLOOKUP(E323,[1]Liste_taxons_equiv!$A$1:$M$1455,4,0)</f>
        <v>1130</v>
      </c>
      <c r="I323" s="0" t="str">
        <f aca="false">VLOOKUP(E323,[1]Liste_taxons_equiv!$A$1:$M$1455,5,0)</f>
        <v>Decapoda</v>
      </c>
      <c r="J323" s="0" t="s">
        <v>75</v>
      </c>
      <c r="K323" s="0" t="str">
        <f aca="false">VLOOKUP(E323,[1]Liste_taxons_equiv!$A$1:$M$1455,7,0)</f>
        <v>1</v>
      </c>
      <c r="L323" s="0" t="str">
        <f aca="false">VLOOKUP(E323,[1]Liste_taxons_equiv!$A$1:$M$1455,8,0)</f>
        <v>0</v>
      </c>
      <c r="M323" s="0" t="str">
        <f aca="false">VLOOKUP(E323,[1]Liste_taxons_equiv!$A$1:$M$1455,9,0)</f>
        <v>0</v>
      </c>
      <c r="N323" s="0" t="str">
        <f aca="false">VLOOKUP(E323,[1]Liste_taxons_equiv!$A$1:$M$1455,10,0)</f>
        <v>0</v>
      </c>
      <c r="O323" s="0" t="str">
        <f aca="false">VLOOKUP(E323,[1]Liste_taxons_equiv!$A$1:$M$1455,11,0)</f>
        <v>Non</v>
      </c>
      <c r="P323" s="0" t="s">
        <v>881</v>
      </c>
      <c r="Q323" s="0" t="n">
        <f aca="false">VLOOKUP(E323,[1]Liste_taxons_equiv!$A$1:$M$1455,13,0)</f>
        <v>3140</v>
      </c>
    </row>
    <row r="324" customFormat="false" ht="15" hidden="true" customHeight="false" outlineLevel="0" collapsed="false">
      <c r="A324" s="0" t="s">
        <v>882</v>
      </c>
      <c r="B324" s="0" t="s">
        <v>883</v>
      </c>
      <c r="C324" s="0" t="n">
        <v>236541</v>
      </c>
      <c r="D324" s="0" t="n">
        <v>5021</v>
      </c>
      <c r="E324" s="0" t="s">
        <v>882</v>
      </c>
      <c r="F324" s="0" t="str">
        <f aca="false">VLOOKUP(E324,[1]Liste_taxons_equiv!$A$1:$M$1455,2,0)</f>
        <v>Exacte</v>
      </c>
      <c r="G324" s="0" t="n">
        <f aca="false">VLOOKUP(E324,[1]Liste_taxons_equiv!$A$1:$M$1455,3,0)</f>
        <v>60010221</v>
      </c>
      <c r="H324" s="0" t="n">
        <f aca="false">VLOOKUP(E324,[1]Liste_taxons_equiv!$A$1:$M$1455,4,0)</f>
        <v>60009741</v>
      </c>
      <c r="I324" s="0" t="str">
        <f aca="false">VLOOKUP(E324,[1]Liste_taxons_equiv!$A$1:$M$1455,5,0)</f>
        <v>Deflexilodes subnudus</v>
      </c>
      <c r="J324" s="0" t="s">
        <v>29</v>
      </c>
      <c r="K324" s="0" t="str">
        <f aca="false">VLOOKUP(E324,[1]Liste_taxons_equiv!$A$1:$M$1455,7,0)</f>
        <v>1</v>
      </c>
      <c r="L324" s="0" t="str">
        <f aca="false">VLOOKUP(E324,[1]Liste_taxons_equiv!$A$1:$M$1455,8,0)</f>
        <v>0</v>
      </c>
      <c r="M324" s="0" t="str">
        <f aca="false">VLOOKUP(E324,[1]Liste_taxons_equiv!$A$1:$M$1455,9,0)</f>
        <v>0</v>
      </c>
      <c r="N324" s="0" t="str">
        <f aca="false">VLOOKUP(E324,[1]Liste_taxons_equiv!$A$1:$M$1455,10,0)</f>
        <v>0</v>
      </c>
      <c r="O324" s="0" t="str">
        <f aca="false">VLOOKUP(E324,[1]Liste_taxons_equiv!$A$1:$M$1455,11,0)</f>
        <v>Non</v>
      </c>
      <c r="P324" s="0" t="s">
        <v>884</v>
      </c>
      <c r="Q324" s="0" t="n">
        <f aca="false">VLOOKUP(E324,[1]Liste_taxons_equiv!$A$1:$M$1455,13,0)</f>
        <v>31090</v>
      </c>
    </row>
    <row r="325" customFormat="false" ht="15" hidden="true" customHeight="false" outlineLevel="0" collapsed="false">
      <c r="A325" s="0" t="s">
        <v>885</v>
      </c>
      <c r="C325" s="0" t="n">
        <v>103531</v>
      </c>
      <c r="D325" s="0" t="n">
        <v>5757</v>
      </c>
      <c r="E325" s="0" t="s">
        <v>886</v>
      </c>
      <c r="F325" s="0" t="str">
        <f aca="false">VLOOKUP(E325,[1]Liste_taxons_equiv!$A$1:$M$1455,2,0)</f>
        <v>Exacte</v>
      </c>
      <c r="G325" s="0" t="n">
        <f aca="false">VLOOKUP(E325,[1]Liste_taxons_equiv!$A$1:$M$1455,3,0)</f>
        <v>103531</v>
      </c>
      <c r="H325" s="0" t="n">
        <f aca="false">VLOOKUP(E325,[1]Liste_taxons_equiv!$A$1:$M$1455,4,0)</f>
        <v>103531</v>
      </c>
      <c r="I325" s="0" t="str">
        <f aca="false">VLOOKUP(E325,[1]Liste_taxons_equiv!$A$1:$M$1455,5,0)</f>
        <v>Dendrodoa</v>
      </c>
      <c r="J325" s="0" t="s">
        <v>19</v>
      </c>
      <c r="K325" s="0" t="str">
        <f aca="false">VLOOKUP(E325,[1]Liste_taxons_equiv!$A$1:$M$1455,7,0)</f>
        <v>1</v>
      </c>
      <c r="L325" s="0" t="str">
        <f aca="false">VLOOKUP(E325,[1]Liste_taxons_equiv!$A$1:$M$1455,8,0)</f>
        <v>0</v>
      </c>
      <c r="M325" s="0" t="str">
        <f aca="false">VLOOKUP(E325,[1]Liste_taxons_equiv!$A$1:$M$1455,9,0)</f>
        <v>0</v>
      </c>
      <c r="N325" s="0" t="str">
        <f aca="false">VLOOKUP(E325,[1]Liste_taxons_equiv!$A$1:$M$1455,10,0)</f>
        <v>0</v>
      </c>
      <c r="O325" s="0" t="str">
        <f aca="false">VLOOKUP(E325,[1]Liste_taxons_equiv!$A$1:$M$1455,11,0)</f>
        <v>Non</v>
      </c>
      <c r="P325" s="0" t="s">
        <v>887</v>
      </c>
      <c r="Q325" s="0" t="n">
        <f aca="false">VLOOKUP(E325,[1]Liste_taxons_equiv!$A$1:$M$1455,13,0)</f>
        <v>29421</v>
      </c>
    </row>
    <row r="326" customFormat="false" ht="15" hidden="true" customHeight="false" outlineLevel="0" collapsed="false">
      <c r="A326" s="0" t="s">
        <v>888</v>
      </c>
      <c r="B326" s="0" t="s">
        <v>889</v>
      </c>
      <c r="C326" s="0" t="n">
        <v>140365</v>
      </c>
      <c r="D326" s="0" t="n">
        <v>5593</v>
      </c>
      <c r="E326" s="0" t="s">
        <v>888</v>
      </c>
      <c r="F326" s="0" t="str">
        <f aca="false">VLOOKUP(E326,[1]Liste_taxons_equiv!$A$1:$M$1455,2,0)</f>
        <v>Exacte</v>
      </c>
      <c r="G326" s="0" t="n">
        <f aca="false">VLOOKUP(E326,[1]Liste_taxons_equiv!$A$1:$M$1455,3,0)</f>
        <v>140365</v>
      </c>
      <c r="H326" s="0" t="n">
        <f aca="false">VLOOKUP(E326,[1]Liste_taxons_equiv!$A$1:$M$1455,4,0)</f>
        <v>140365</v>
      </c>
      <c r="I326" s="0" t="str">
        <f aca="false">VLOOKUP(E326,[1]Liste_taxons_equiv!$A$1:$M$1455,5,0)</f>
        <v>Devonia perrieri</v>
      </c>
      <c r="J326" s="0" t="s">
        <v>29</v>
      </c>
      <c r="K326" s="0" t="str">
        <f aca="false">VLOOKUP(E326,[1]Liste_taxons_equiv!$A$1:$M$1455,7,0)</f>
        <v>1</v>
      </c>
      <c r="L326" s="0" t="str">
        <f aca="false">VLOOKUP(E326,[1]Liste_taxons_equiv!$A$1:$M$1455,8,0)</f>
        <v>0</v>
      </c>
      <c r="M326" s="0" t="str">
        <f aca="false">VLOOKUP(E326,[1]Liste_taxons_equiv!$A$1:$M$1455,9,0)</f>
        <v>0</v>
      </c>
      <c r="N326" s="0" t="str">
        <f aca="false">VLOOKUP(E326,[1]Liste_taxons_equiv!$A$1:$M$1455,10,0)</f>
        <v>0</v>
      </c>
      <c r="O326" s="0" t="str">
        <f aca="false">VLOOKUP(E326,[1]Liste_taxons_equiv!$A$1:$M$1455,11,0)</f>
        <v>Non</v>
      </c>
      <c r="P326" s="0" t="s">
        <v>890</v>
      </c>
      <c r="Q326" s="0" t="n">
        <f aca="false">VLOOKUP(E326,[1]Liste_taxons_equiv!$A$1:$M$1455,13,0)</f>
        <v>24112</v>
      </c>
    </row>
    <row r="327" customFormat="false" ht="15" hidden="true" customHeight="false" outlineLevel="0" collapsed="false">
      <c r="A327" s="0" t="s">
        <v>891</v>
      </c>
      <c r="B327" s="0" t="s">
        <v>25</v>
      </c>
      <c r="C327" s="0" t="n">
        <v>102135</v>
      </c>
      <c r="D327" s="0" t="n">
        <v>5097</v>
      </c>
      <c r="E327" s="0" t="s">
        <v>891</v>
      </c>
      <c r="F327" s="0" t="str">
        <f aca="false">VLOOKUP(E327,[1]Liste_taxons_equiv!$A$1:$M$1455,2,0)</f>
        <v>Exacte</v>
      </c>
      <c r="G327" s="0" t="n">
        <f aca="false">VLOOKUP(E327,[1]Liste_taxons_equiv!$A$1:$M$1455,3,0)</f>
        <v>102135</v>
      </c>
      <c r="H327" s="0" t="n">
        <f aca="false">VLOOKUP(E327,[1]Liste_taxons_equiv!$A$1:$M$1455,4,0)</f>
        <v>102135</v>
      </c>
      <c r="I327" s="0" t="str">
        <f aca="false">VLOOKUP(E327,[1]Liste_taxons_equiv!$A$1:$M$1455,5,0)</f>
        <v>Dexamine spinosa</v>
      </c>
      <c r="J327" s="0" t="s">
        <v>19</v>
      </c>
      <c r="K327" s="0" t="str">
        <f aca="false">VLOOKUP(E327,[1]Liste_taxons_equiv!$A$1:$M$1455,7,0)</f>
        <v>1</v>
      </c>
      <c r="L327" s="0" t="str">
        <f aca="false">VLOOKUP(E327,[1]Liste_taxons_equiv!$A$1:$M$1455,8,0)</f>
        <v>0</v>
      </c>
      <c r="M327" s="0" t="str">
        <f aca="false">VLOOKUP(E327,[1]Liste_taxons_equiv!$A$1:$M$1455,9,0)</f>
        <v>0</v>
      </c>
      <c r="N327" s="0" t="str">
        <f aca="false">VLOOKUP(E327,[1]Liste_taxons_equiv!$A$1:$M$1455,10,0)</f>
        <v>0</v>
      </c>
      <c r="O327" s="0" t="str">
        <f aca="false">VLOOKUP(E327,[1]Liste_taxons_equiv!$A$1:$M$1455,11,0)</f>
        <v>Non</v>
      </c>
      <c r="P327" s="0" t="s">
        <v>892</v>
      </c>
      <c r="Q327" s="0" t="n">
        <f aca="false">VLOOKUP(E327,[1]Liste_taxons_equiv!$A$1:$M$1455,13,0)</f>
        <v>4292</v>
      </c>
    </row>
    <row r="328" s="2" customFormat="true" ht="15" hidden="false" customHeight="false" outlineLevel="0" collapsed="false">
      <c r="A328" s="2" t="s">
        <v>893</v>
      </c>
      <c r="B328" s="2" t="s">
        <v>158</v>
      </c>
      <c r="C328" s="2" t="n">
        <v>102136</v>
      </c>
      <c r="D328" s="2" t="n">
        <v>5098</v>
      </c>
      <c r="E328" s="2" t="s">
        <v>893</v>
      </c>
      <c r="F328" s="2" t="str">
        <f aca="false">VLOOKUP(E328,[1]Liste_taxons_equiv!$A$1:$M$1455,2,0)</f>
        <v>Non trouvé</v>
      </c>
      <c r="I328" s="2" t="str">
        <f aca="false">VLOOKUP(E328,[1]Liste_taxons_equiv!$A$1:$M$1455,5,0)</f>
        <v/>
      </c>
      <c r="J328" s="3" t="s">
        <v>57</v>
      </c>
      <c r="K328" s="2" t="str">
        <f aca="false">VLOOKUP(E328,[1]Liste_taxons_equiv!$A$1:$M$1455,7,0)</f>
        <v/>
      </c>
      <c r="L328" s="2" t="str">
        <f aca="false">VLOOKUP(E328,[1]Liste_taxons_equiv!$A$1:$M$1455,8,0)</f>
        <v/>
      </c>
      <c r="M328" s="2" t="str">
        <f aca="false">VLOOKUP(E328,[1]Liste_taxons_equiv!$A$1:$M$1455,9,0)</f>
        <v/>
      </c>
      <c r="N328" s="2" t="str">
        <f aca="false">VLOOKUP(E328,[1]Liste_taxons_equiv!$A$1:$M$1455,10,0)</f>
        <v/>
      </c>
      <c r="O328" s="2" t="str">
        <f aca="false">VLOOKUP(E328,[1]Liste_taxons_equiv!$A$1:$M$1455,11,0)</f>
        <v/>
      </c>
      <c r="P328" s="3" t="n">
        <v>102136</v>
      </c>
    </row>
    <row r="329" customFormat="false" ht="15" hidden="true" customHeight="false" outlineLevel="0" collapsed="false">
      <c r="A329" s="0" t="s">
        <v>894</v>
      </c>
      <c r="C329" s="0" t="n">
        <v>110398</v>
      </c>
      <c r="D329" s="0" t="n">
        <v>5283</v>
      </c>
      <c r="E329" s="0" t="s">
        <v>895</v>
      </c>
      <c r="F329" s="0" t="str">
        <f aca="false">VLOOKUP(E329,[1]Liste_taxons_equiv!$A$1:$M$1455,2,0)</f>
        <v>Exacte</v>
      </c>
      <c r="G329" s="0" t="n">
        <f aca="false">VLOOKUP(E329,[1]Liste_taxons_equiv!$A$1:$M$1455,3,0)</f>
        <v>110398</v>
      </c>
      <c r="H329" s="0" t="n">
        <f aca="false">VLOOKUP(E329,[1]Liste_taxons_equiv!$A$1:$M$1455,4,0)</f>
        <v>110398</v>
      </c>
      <c r="I329" s="0" t="str">
        <f aca="false">VLOOKUP(E329,[1]Liste_taxons_equiv!$A$1:$M$1455,5,0)</f>
        <v>Diastylis</v>
      </c>
      <c r="J329" s="0" t="s">
        <v>19</v>
      </c>
      <c r="K329" s="0" t="str">
        <f aca="false">VLOOKUP(E329,[1]Liste_taxons_equiv!$A$1:$M$1455,7,0)</f>
        <v>1</v>
      </c>
      <c r="L329" s="0" t="str">
        <f aca="false">VLOOKUP(E329,[1]Liste_taxons_equiv!$A$1:$M$1455,8,0)</f>
        <v>0</v>
      </c>
      <c r="M329" s="0" t="str">
        <f aca="false">VLOOKUP(E329,[1]Liste_taxons_equiv!$A$1:$M$1455,9,0)</f>
        <v>0</v>
      </c>
      <c r="N329" s="0" t="str">
        <f aca="false">VLOOKUP(E329,[1]Liste_taxons_equiv!$A$1:$M$1455,10,0)</f>
        <v>0</v>
      </c>
      <c r="O329" s="0" t="str">
        <f aca="false">VLOOKUP(E329,[1]Liste_taxons_equiv!$A$1:$M$1455,11,0)</f>
        <v>Non</v>
      </c>
      <c r="P329" s="0" t="s">
        <v>896</v>
      </c>
      <c r="Q329" s="0" t="n">
        <f aca="false">VLOOKUP(E329,[1]Liste_taxons_equiv!$A$1:$M$1455,13,0)</f>
        <v>23357</v>
      </c>
    </row>
    <row r="330" customFormat="false" ht="15" hidden="true" customHeight="false" outlineLevel="0" collapsed="false">
      <c r="A330" s="0" t="s">
        <v>897</v>
      </c>
      <c r="B330" s="0" t="s">
        <v>898</v>
      </c>
      <c r="C330" s="0" t="n">
        <v>110488</v>
      </c>
      <c r="D330" s="0" t="n">
        <v>5284</v>
      </c>
      <c r="E330" s="0" t="s">
        <v>897</v>
      </c>
      <c r="F330" s="0" t="str">
        <f aca="false">VLOOKUP(E330,[1]Liste_taxons_equiv!$A$1:$M$1455,2,0)</f>
        <v>Exacte</v>
      </c>
      <c r="G330" s="0" t="n">
        <f aca="false">VLOOKUP(E330,[1]Liste_taxons_equiv!$A$1:$M$1455,3,0)</f>
        <v>110488</v>
      </c>
      <c r="H330" s="0" t="n">
        <f aca="false">VLOOKUP(E330,[1]Liste_taxons_equiv!$A$1:$M$1455,4,0)</f>
        <v>110488</v>
      </c>
      <c r="I330" s="0" t="str">
        <f aca="false">VLOOKUP(E330,[1]Liste_taxons_equiv!$A$1:$M$1455,5,0)</f>
        <v>Diastylis rugosa</v>
      </c>
      <c r="J330" s="0" t="s">
        <v>19</v>
      </c>
      <c r="K330" s="0" t="str">
        <f aca="false">VLOOKUP(E330,[1]Liste_taxons_equiv!$A$1:$M$1455,7,0)</f>
        <v>1</v>
      </c>
      <c r="L330" s="0" t="str">
        <f aca="false">VLOOKUP(E330,[1]Liste_taxons_equiv!$A$1:$M$1455,8,0)</f>
        <v>0</v>
      </c>
      <c r="M330" s="0" t="str">
        <f aca="false">VLOOKUP(E330,[1]Liste_taxons_equiv!$A$1:$M$1455,9,0)</f>
        <v>0</v>
      </c>
      <c r="N330" s="0" t="str">
        <f aca="false">VLOOKUP(E330,[1]Liste_taxons_equiv!$A$1:$M$1455,10,0)</f>
        <v>0</v>
      </c>
      <c r="O330" s="0" t="str">
        <f aca="false">VLOOKUP(E330,[1]Liste_taxons_equiv!$A$1:$M$1455,11,0)</f>
        <v>Non</v>
      </c>
      <c r="P330" s="0" t="s">
        <v>899</v>
      </c>
      <c r="Q330" s="0" t="n">
        <f aca="false">VLOOKUP(E330,[1]Liste_taxons_equiv!$A$1:$M$1455,13,0)</f>
        <v>23686</v>
      </c>
    </row>
    <row r="331" customFormat="false" ht="15" hidden="true" customHeight="false" outlineLevel="0" collapsed="false">
      <c r="A331" s="0" t="s">
        <v>900</v>
      </c>
      <c r="C331" s="0" t="n">
        <v>103439</v>
      </c>
      <c r="D331" s="0" t="n">
        <v>5742</v>
      </c>
      <c r="E331" s="0" t="s">
        <v>901</v>
      </c>
      <c r="F331" s="0" t="str">
        <f aca="false">VLOOKUP(E331,[1]Liste_taxons_equiv!$A$1:$M$1455,2,0)</f>
        <v>Exacte</v>
      </c>
      <c r="G331" s="0" t="n">
        <f aca="false">VLOOKUP(E331,[1]Liste_taxons_equiv!$A$1:$M$1455,3,0)</f>
        <v>103439</v>
      </c>
      <c r="H331" s="0" t="n">
        <f aca="false">VLOOKUP(E331,[1]Liste_taxons_equiv!$A$1:$M$1455,4,0)</f>
        <v>103439</v>
      </c>
      <c r="I331" s="0" t="str">
        <f aca="false">VLOOKUP(E331,[1]Liste_taxons_equiv!$A$1:$M$1455,5,0)</f>
        <v>Didemnidae</v>
      </c>
      <c r="J331" s="0" t="s">
        <v>19</v>
      </c>
      <c r="K331" s="0" t="str">
        <f aca="false">VLOOKUP(E331,[1]Liste_taxons_equiv!$A$1:$M$1455,7,0)</f>
        <v>1</v>
      </c>
      <c r="L331" s="0" t="str">
        <f aca="false">VLOOKUP(E331,[1]Liste_taxons_equiv!$A$1:$M$1455,8,0)</f>
        <v>0</v>
      </c>
      <c r="M331" s="0" t="str">
        <f aca="false">VLOOKUP(E331,[1]Liste_taxons_equiv!$A$1:$M$1455,9,0)</f>
        <v>0</v>
      </c>
      <c r="N331" s="0" t="str">
        <f aca="false">VLOOKUP(E331,[1]Liste_taxons_equiv!$A$1:$M$1455,10,0)</f>
        <v>0</v>
      </c>
      <c r="O331" s="0" t="str">
        <f aca="false">VLOOKUP(E331,[1]Liste_taxons_equiv!$A$1:$M$1455,11,0)</f>
        <v>Non</v>
      </c>
      <c r="P331" s="0" t="s">
        <v>902</v>
      </c>
      <c r="Q331" s="0" t="n">
        <f aca="false">VLOOKUP(E331,[1]Liste_taxons_equiv!$A$1:$M$1455,13,0)</f>
        <v>29336</v>
      </c>
    </row>
    <row r="332" customFormat="false" ht="15" hidden="true" customHeight="false" outlineLevel="0" collapsed="false">
      <c r="A332" s="0" t="s">
        <v>903</v>
      </c>
      <c r="B332" s="0" t="s">
        <v>41</v>
      </c>
      <c r="C332" s="0" t="n">
        <v>139951</v>
      </c>
      <c r="D332" s="0" t="n">
        <v>5408</v>
      </c>
      <c r="E332" s="0" t="s">
        <v>903</v>
      </c>
      <c r="F332" s="0" t="str">
        <f aca="false">VLOOKUP(E332,[1]Liste_taxons_equiv!$A$1:$M$1455,2,0)</f>
        <v>Exacte</v>
      </c>
      <c r="G332" s="0" t="n">
        <f aca="false">VLOOKUP(E332,[1]Liste_taxons_equiv!$A$1:$M$1455,3,0)</f>
        <v>139951</v>
      </c>
      <c r="H332" s="0" t="n">
        <f aca="false">VLOOKUP(E332,[1]Liste_taxons_equiv!$A$1:$M$1455,4,0)</f>
        <v>139951</v>
      </c>
      <c r="I332" s="0" t="str">
        <f aca="false">VLOOKUP(E332,[1]Liste_taxons_equiv!$A$1:$M$1455,5,0)</f>
        <v>Diodora graeca</v>
      </c>
      <c r="J332" s="0" t="s">
        <v>29</v>
      </c>
      <c r="K332" s="0" t="str">
        <f aca="false">VLOOKUP(E332,[1]Liste_taxons_equiv!$A$1:$M$1455,7,0)</f>
        <v>1</v>
      </c>
      <c r="L332" s="0" t="str">
        <f aca="false">VLOOKUP(E332,[1]Liste_taxons_equiv!$A$1:$M$1455,8,0)</f>
        <v>0</v>
      </c>
      <c r="M332" s="0" t="str">
        <f aca="false">VLOOKUP(E332,[1]Liste_taxons_equiv!$A$1:$M$1455,9,0)</f>
        <v>0</v>
      </c>
      <c r="N332" s="0" t="str">
        <f aca="false">VLOOKUP(E332,[1]Liste_taxons_equiv!$A$1:$M$1455,10,0)</f>
        <v>0</v>
      </c>
      <c r="O332" s="0" t="str">
        <f aca="false">VLOOKUP(E332,[1]Liste_taxons_equiv!$A$1:$M$1455,11,0)</f>
        <v>Non</v>
      </c>
      <c r="P332" s="0" t="s">
        <v>904</v>
      </c>
      <c r="Q332" s="0" t="n">
        <f aca="false">VLOOKUP(E332,[1]Liste_taxons_equiv!$A$1:$M$1455,13,0)</f>
        <v>25460</v>
      </c>
    </row>
    <row r="333" customFormat="false" ht="15" hidden="true" customHeight="false" outlineLevel="0" collapsed="false">
      <c r="A333" s="0" t="s">
        <v>905</v>
      </c>
      <c r="B333" s="0" t="s">
        <v>906</v>
      </c>
      <c r="C333" s="0" t="n">
        <v>107199</v>
      </c>
      <c r="D333" s="0" t="n">
        <v>5321</v>
      </c>
      <c r="E333" s="0" t="s">
        <v>905</v>
      </c>
      <c r="F333" s="0" t="str">
        <f aca="false">VLOOKUP(E333,[1]Liste_taxons_equiv!$A$1:$M$1455,2,0)</f>
        <v>Exacte</v>
      </c>
      <c r="G333" s="0" t="n">
        <f aca="false">VLOOKUP(E333,[1]Liste_taxons_equiv!$A$1:$M$1455,3,0)</f>
        <v>107199</v>
      </c>
      <c r="H333" s="0" t="n">
        <f aca="false">VLOOKUP(E333,[1]Liste_taxons_equiv!$A$1:$M$1455,4,0)</f>
        <v>107199</v>
      </c>
      <c r="I333" s="0" t="str">
        <f aca="false">VLOOKUP(E333,[1]Liste_taxons_equiv!$A$1:$M$1455,5,0)</f>
        <v>Diogenes pugilator</v>
      </c>
      <c r="J333" s="0" t="s">
        <v>19</v>
      </c>
      <c r="K333" s="0" t="str">
        <f aca="false">VLOOKUP(E333,[1]Liste_taxons_equiv!$A$1:$M$1455,7,0)</f>
        <v>1</v>
      </c>
      <c r="L333" s="0" t="str">
        <f aca="false">VLOOKUP(E333,[1]Liste_taxons_equiv!$A$1:$M$1455,8,0)</f>
        <v>0</v>
      </c>
      <c r="M333" s="0" t="str">
        <f aca="false">VLOOKUP(E333,[1]Liste_taxons_equiv!$A$1:$M$1455,9,0)</f>
        <v>0</v>
      </c>
      <c r="N333" s="0" t="str">
        <f aca="false">VLOOKUP(E333,[1]Liste_taxons_equiv!$A$1:$M$1455,10,0)</f>
        <v>0</v>
      </c>
      <c r="O333" s="0" t="str">
        <f aca="false">VLOOKUP(E333,[1]Liste_taxons_equiv!$A$1:$M$1455,11,0)</f>
        <v>Non</v>
      </c>
      <c r="P333" s="0" t="s">
        <v>907</v>
      </c>
      <c r="Q333" s="0" t="n">
        <f aca="false">VLOOKUP(E333,[1]Liste_taxons_equiv!$A$1:$M$1455,13,0)</f>
        <v>3906</v>
      </c>
    </row>
    <row r="334" customFormat="false" ht="15" hidden="true" customHeight="false" outlineLevel="0" collapsed="false">
      <c r="A334" s="0" t="s">
        <v>908</v>
      </c>
      <c r="B334" s="0" t="s">
        <v>909</v>
      </c>
      <c r="C334" s="0" t="n">
        <v>130460</v>
      </c>
      <c r="D334" s="0" t="n">
        <v>4701</v>
      </c>
      <c r="E334" s="0" t="s">
        <v>908</v>
      </c>
      <c r="F334" s="0" t="str">
        <f aca="false">VLOOKUP(E334,[1]Liste_taxons_equiv!$A$1:$M$1455,2,0)</f>
        <v>Exacte</v>
      </c>
      <c r="G334" s="0" t="n">
        <f aca="false">VLOOKUP(E334,[1]Liste_taxons_equiv!$A$1:$M$1455,3,0)</f>
        <v>130460</v>
      </c>
      <c r="H334" s="0" t="n">
        <f aca="false">VLOOKUP(E334,[1]Liste_taxons_equiv!$A$1:$M$1455,4,0)</f>
        <v>130460</v>
      </c>
      <c r="I334" s="0" t="str">
        <f aca="false">VLOOKUP(E334,[1]Liste_taxons_equiv!$A$1:$M$1455,5,0)</f>
        <v>Diopatra neapolitana</v>
      </c>
      <c r="J334" s="0" t="s">
        <v>29</v>
      </c>
      <c r="K334" s="0" t="str">
        <f aca="false">VLOOKUP(E334,[1]Liste_taxons_equiv!$A$1:$M$1455,7,0)</f>
        <v>1</v>
      </c>
      <c r="L334" s="0" t="str">
        <f aca="false">VLOOKUP(E334,[1]Liste_taxons_equiv!$A$1:$M$1455,8,0)</f>
        <v>0</v>
      </c>
      <c r="M334" s="0" t="str">
        <f aca="false">VLOOKUP(E334,[1]Liste_taxons_equiv!$A$1:$M$1455,9,0)</f>
        <v>0</v>
      </c>
      <c r="N334" s="0" t="str">
        <f aca="false">VLOOKUP(E334,[1]Liste_taxons_equiv!$A$1:$M$1455,10,0)</f>
        <v>0</v>
      </c>
      <c r="O334" s="0" t="str">
        <f aca="false">VLOOKUP(E334,[1]Liste_taxons_equiv!$A$1:$M$1455,11,0)</f>
        <v>Non</v>
      </c>
      <c r="P334" s="0" t="s">
        <v>910</v>
      </c>
      <c r="Q334" s="0" t="n">
        <f aca="false">VLOOKUP(E334,[1]Liste_taxons_equiv!$A$1:$M$1455,13,0)</f>
        <v>24959</v>
      </c>
    </row>
    <row r="335" customFormat="false" ht="15" hidden="true" customHeight="false" outlineLevel="0" collapsed="false">
      <c r="A335" s="0" t="s">
        <v>911</v>
      </c>
      <c r="B335" s="0" t="s">
        <v>912</v>
      </c>
      <c r="C335" s="0" t="n">
        <v>131285</v>
      </c>
      <c r="D335" s="0" t="n">
        <v>5844</v>
      </c>
      <c r="E335" s="0" t="s">
        <v>911</v>
      </c>
      <c r="F335" s="0" t="str">
        <f aca="false">VLOOKUP(E335,[1]Liste_taxons_equiv!$A$1:$M$1455,2,0)</f>
        <v>Exacte</v>
      </c>
      <c r="G335" s="0" t="n">
        <f aca="false">VLOOKUP(E335,[1]Liste_taxons_equiv!$A$1:$M$1455,3,0)</f>
        <v>131285</v>
      </c>
      <c r="H335" s="0" t="n">
        <f aca="false">VLOOKUP(E335,[1]Liste_taxons_equiv!$A$1:$M$1455,4,0)</f>
        <v>131285</v>
      </c>
      <c r="I335" s="0" t="str">
        <f aca="false">VLOOKUP(E335,[1]Liste_taxons_equiv!$A$1:$M$1455,5,0)</f>
        <v>Dioplosyllis cirrosa</v>
      </c>
      <c r="J335" s="0" t="s">
        <v>29</v>
      </c>
      <c r="K335" s="0" t="str">
        <f aca="false">VLOOKUP(E335,[1]Liste_taxons_equiv!$A$1:$M$1455,7,0)</f>
        <v>1</v>
      </c>
      <c r="L335" s="0" t="str">
        <f aca="false">VLOOKUP(E335,[1]Liste_taxons_equiv!$A$1:$M$1455,8,0)</f>
        <v>0</v>
      </c>
      <c r="M335" s="0" t="str">
        <f aca="false">VLOOKUP(E335,[1]Liste_taxons_equiv!$A$1:$M$1455,9,0)</f>
        <v>0</v>
      </c>
      <c r="N335" s="0" t="str">
        <f aca="false">VLOOKUP(E335,[1]Liste_taxons_equiv!$A$1:$M$1455,10,0)</f>
        <v>0</v>
      </c>
      <c r="O335" s="0" t="str">
        <f aca="false">VLOOKUP(E335,[1]Liste_taxons_equiv!$A$1:$M$1455,11,0)</f>
        <v>Non</v>
      </c>
      <c r="P335" s="0" t="s">
        <v>913</v>
      </c>
      <c r="Q335" s="0" t="n">
        <f aca="false">VLOOKUP(E335,[1]Liste_taxons_equiv!$A$1:$M$1455,13,0)</f>
        <v>35257</v>
      </c>
    </row>
    <row r="336" customFormat="false" ht="15" hidden="true" customHeight="false" outlineLevel="0" collapsed="false">
      <c r="A336" s="0" t="s">
        <v>914</v>
      </c>
      <c r="C336" s="0" t="n">
        <v>125779</v>
      </c>
      <c r="D336" s="0" t="n">
        <v>5763</v>
      </c>
      <c r="E336" s="0" t="s">
        <v>915</v>
      </c>
      <c r="F336" s="0" t="str">
        <f aca="false">VLOOKUP(E336,[1]Liste_taxons_equiv!$A$1:$M$1455,2,0)</f>
        <v>Exacte</v>
      </c>
      <c r="G336" s="0" t="n">
        <f aca="false">VLOOKUP(E336,[1]Liste_taxons_equiv!$A$1:$M$1455,3,0)</f>
        <v>125779</v>
      </c>
      <c r="H336" s="0" t="n">
        <f aca="false">VLOOKUP(E336,[1]Liste_taxons_equiv!$A$1:$M$1455,4,0)</f>
        <v>125779</v>
      </c>
      <c r="I336" s="0" t="str">
        <f aca="false">VLOOKUP(E336,[1]Liste_taxons_equiv!$A$1:$M$1455,5,0)</f>
        <v>Diplecogaster</v>
      </c>
      <c r="J336" s="0" t="s">
        <v>29</v>
      </c>
      <c r="K336" s="0" t="str">
        <f aca="false">VLOOKUP(E336,[1]Liste_taxons_equiv!$A$1:$M$1455,7,0)</f>
        <v>1</v>
      </c>
      <c r="L336" s="0" t="str">
        <f aca="false">VLOOKUP(E336,[1]Liste_taxons_equiv!$A$1:$M$1455,8,0)</f>
        <v>0</v>
      </c>
      <c r="M336" s="0" t="str">
        <f aca="false">VLOOKUP(E336,[1]Liste_taxons_equiv!$A$1:$M$1455,9,0)</f>
        <v>0</v>
      </c>
      <c r="N336" s="0" t="str">
        <f aca="false">VLOOKUP(E336,[1]Liste_taxons_equiv!$A$1:$M$1455,10,0)</f>
        <v>0</v>
      </c>
      <c r="O336" s="0" t="str">
        <f aca="false">VLOOKUP(E336,[1]Liste_taxons_equiv!$A$1:$M$1455,11,0)</f>
        <v>Non</v>
      </c>
      <c r="P336" s="0" t="s">
        <v>916</v>
      </c>
      <c r="Q336" s="0" t="n">
        <f aca="false">VLOOKUP(E336,[1]Liste_taxons_equiv!$A$1:$M$1455,13,0)</f>
        <v>3414</v>
      </c>
    </row>
    <row r="337" customFormat="false" ht="15" hidden="true" customHeight="false" outlineLevel="0" collapsed="false">
      <c r="A337" s="0" t="s">
        <v>917</v>
      </c>
      <c r="B337" s="0" t="s">
        <v>918</v>
      </c>
      <c r="C337" s="0" t="n">
        <v>130100</v>
      </c>
      <c r="D337" s="0" t="n">
        <v>4832</v>
      </c>
      <c r="E337" s="0" t="s">
        <v>917</v>
      </c>
      <c r="F337" s="0" t="str">
        <f aca="false">VLOOKUP(E337,[1]Liste_taxons_equiv!$A$1:$M$1455,2,0)</f>
        <v>Exacte</v>
      </c>
      <c r="G337" s="0" t="n">
        <f aca="false">VLOOKUP(E337,[1]Liste_taxons_equiv!$A$1:$M$1455,3,0)</f>
        <v>130100</v>
      </c>
      <c r="H337" s="0" t="n">
        <f aca="false">VLOOKUP(E337,[1]Liste_taxons_equiv!$A$1:$M$1455,4,0)</f>
        <v>130100</v>
      </c>
      <c r="I337" s="0" t="str">
        <f aca="false">VLOOKUP(E337,[1]Liste_taxons_equiv!$A$1:$M$1455,5,0)</f>
        <v>Diplocirrus glaucus</v>
      </c>
      <c r="J337" s="0" t="s">
        <v>29</v>
      </c>
      <c r="K337" s="0" t="str">
        <f aca="false">VLOOKUP(E337,[1]Liste_taxons_equiv!$A$1:$M$1455,7,0)</f>
        <v>1</v>
      </c>
      <c r="L337" s="0" t="str">
        <f aca="false">VLOOKUP(E337,[1]Liste_taxons_equiv!$A$1:$M$1455,8,0)</f>
        <v>0</v>
      </c>
      <c r="M337" s="0" t="str">
        <f aca="false">VLOOKUP(E337,[1]Liste_taxons_equiv!$A$1:$M$1455,9,0)</f>
        <v>0</v>
      </c>
      <c r="N337" s="0" t="str">
        <f aca="false">VLOOKUP(E337,[1]Liste_taxons_equiv!$A$1:$M$1455,10,0)</f>
        <v>0</v>
      </c>
      <c r="O337" s="0" t="str">
        <f aca="false">VLOOKUP(E337,[1]Liste_taxons_equiv!$A$1:$M$1455,11,0)</f>
        <v>Non</v>
      </c>
      <c r="P337" s="0" t="s">
        <v>919</v>
      </c>
      <c r="Q337" s="0" t="n">
        <f aca="false">VLOOKUP(E337,[1]Liste_taxons_equiv!$A$1:$M$1455,13,0)</f>
        <v>24624</v>
      </c>
    </row>
    <row r="338" customFormat="false" ht="15" hidden="true" customHeight="false" outlineLevel="0" collapsed="false">
      <c r="A338" s="0" t="s">
        <v>920</v>
      </c>
      <c r="B338" s="0" t="s">
        <v>38</v>
      </c>
      <c r="C338" s="0" t="n">
        <v>141883</v>
      </c>
      <c r="D338" s="0" t="n">
        <v>5585</v>
      </c>
      <c r="E338" s="0" t="s">
        <v>920</v>
      </c>
      <c r="F338" s="0" t="str">
        <f aca="false">VLOOKUP(E338,[1]Liste_taxons_equiv!$A$1:$M$1455,2,0)</f>
        <v>Exacte</v>
      </c>
      <c r="G338" s="0" t="n">
        <f aca="false">VLOOKUP(E338,[1]Liste_taxons_equiv!$A$1:$M$1455,3,0)</f>
        <v>141883</v>
      </c>
      <c r="H338" s="0" t="n">
        <f aca="false">VLOOKUP(E338,[1]Liste_taxons_equiv!$A$1:$M$1455,4,0)</f>
        <v>141883</v>
      </c>
      <c r="I338" s="0" t="str">
        <f aca="false">VLOOKUP(E338,[1]Liste_taxons_equiv!$A$1:$M$1455,5,0)</f>
        <v>Diplodonta rotundata</v>
      </c>
      <c r="J338" s="0" t="s">
        <v>29</v>
      </c>
      <c r="K338" s="0" t="str">
        <f aca="false">VLOOKUP(E338,[1]Liste_taxons_equiv!$A$1:$M$1455,7,0)</f>
        <v>1</v>
      </c>
      <c r="L338" s="0" t="str">
        <f aca="false">VLOOKUP(E338,[1]Liste_taxons_equiv!$A$1:$M$1455,8,0)</f>
        <v>0</v>
      </c>
      <c r="M338" s="0" t="str">
        <f aca="false">VLOOKUP(E338,[1]Liste_taxons_equiv!$A$1:$M$1455,9,0)</f>
        <v>0</v>
      </c>
      <c r="N338" s="0" t="str">
        <f aca="false">VLOOKUP(E338,[1]Liste_taxons_equiv!$A$1:$M$1455,10,0)</f>
        <v>0</v>
      </c>
      <c r="O338" s="0" t="str">
        <f aca="false">VLOOKUP(E338,[1]Liste_taxons_equiv!$A$1:$M$1455,11,0)</f>
        <v>Non</v>
      </c>
      <c r="P338" s="0" t="s">
        <v>921</v>
      </c>
      <c r="Q338" s="0" t="n">
        <f aca="false">VLOOKUP(E338,[1]Liste_taxons_equiv!$A$1:$M$1455,13,0)</f>
        <v>24116</v>
      </c>
    </row>
    <row r="339" customFormat="false" ht="15" hidden="true" customHeight="false" outlineLevel="0" collapsed="false">
      <c r="A339" s="0" t="s">
        <v>922</v>
      </c>
      <c r="C339" s="0" t="n">
        <v>129611</v>
      </c>
      <c r="D339" s="0" t="n">
        <v>4763</v>
      </c>
      <c r="E339" s="0" t="s">
        <v>923</v>
      </c>
      <c r="F339" s="0" t="str">
        <f aca="false">VLOOKUP(E339,[1]Liste_taxons_equiv!$A$1:$M$1455,2,0)</f>
        <v>Exacte</v>
      </c>
      <c r="G339" s="0" t="n">
        <f aca="false">VLOOKUP(E339,[1]Liste_taxons_equiv!$A$1:$M$1455,3,0)</f>
        <v>129611</v>
      </c>
      <c r="H339" s="0" t="n">
        <f aca="false">VLOOKUP(E339,[1]Liste_taxons_equiv!$A$1:$M$1455,4,0)</f>
        <v>129611</v>
      </c>
      <c r="I339" s="0" t="str">
        <f aca="false">VLOOKUP(E339,[1]Liste_taxons_equiv!$A$1:$M$1455,5,0)</f>
        <v>Dipolydora</v>
      </c>
      <c r="J339" s="0" t="s">
        <v>29</v>
      </c>
      <c r="K339" s="0" t="str">
        <f aca="false">VLOOKUP(E339,[1]Liste_taxons_equiv!$A$1:$M$1455,7,0)</f>
        <v>1</v>
      </c>
      <c r="L339" s="0" t="str">
        <f aca="false">VLOOKUP(E339,[1]Liste_taxons_equiv!$A$1:$M$1455,8,0)</f>
        <v>0</v>
      </c>
      <c r="M339" s="0" t="str">
        <f aca="false">VLOOKUP(E339,[1]Liste_taxons_equiv!$A$1:$M$1455,9,0)</f>
        <v>0</v>
      </c>
      <c r="N339" s="0" t="str">
        <f aca="false">VLOOKUP(E339,[1]Liste_taxons_equiv!$A$1:$M$1455,10,0)</f>
        <v>0</v>
      </c>
      <c r="O339" s="0" t="str">
        <f aca="false">VLOOKUP(E339,[1]Liste_taxons_equiv!$A$1:$M$1455,11,0)</f>
        <v>Non</v>
      </c>
      <c r="P339" s="0" t="s">
        <v>924</v>
      </c>
      <c r="Q339" s="0" t="n">
        <f aca="false">VLOOKUP(E339,[1]Liste_taxons_equiv!$A$1:$M$1455,13,0)</f>
        <v>22921</v>
      </c>
    </row>
    <row r="340" customFormat="false" ht="15" hidden="true" customHeight="false" outlineLevel="0" collapsed="false">
      <c r="A340" s="0" t="s">
        <v>925</v>
      </c>
      <c r="B340" s="0" t="s">
        <v>610</v>
      </c>
      <c r="C340" s="0" t="n">
        <v>131116</v>
      </c>
      <c r="D340" s="0" t="n">
        <v>4764</v>
      </c>
      <c r="E340" s="0" t="s">
        <v>925</v>
      </c>
      <c r="F340" s="0" t="str">
        <f aca="false">VLOOKUP(E340,[1]Liste_taxons_equiv!$A$1:$M$1455,2,0)</f>
        <v>Exacte</v>
      </c>
      <c r="G340" s="0" t="n">
        <f aca="false">VLOOKUP(E340,[1]Liste_taxons_equiv!$A$1:$M$1455,3,0)</f>
        <v>131116</v>
      </c>
      <c r="H340" s="0" t="n">
        <f aca="false">VLOOKUP(E340,[1]Liste_taxons_equiv!$A$1:$M$1455,4,0)</f>
        <v>131116</v>
      </c>
      <c r="I340" s="0" t="str">
        <f aca="false">VLOOKUP(E340,[1]Liste_taxons_equiv!$A$1:$M$1455,5,0)</f>
        <v>Dipolydora caulleryi</v>
      </c>
      <c r="J340" s="0" t="s">
        <v>29</v>
      </c>
      <c r="K340" s="0" t="str">
        <f aca="false">VLOOKUP(E340,[1]Liste_taxons_equiv!$A$1:$M$1455,7,0)</f>
        <v>1</v>
      </c>
      <c r="L340" s="0" t="str">
        <f aca="false">VLOOKUP(E340,[1]Liste_taxons_equiv!$A$1:$M$1455,8,0)</f>
        <v>0</v>
      </c>
      <c r="M340" s="0" t="str">
        <f aca="false">VLOOKUP(E340,[1]Liste_taxons_equiv!$A$1:$M$1455,9,0)</f>
        <v>0</v>
      </c>
      <c r="N340" s="0" t="str">
        <f aca="false">VLOOKUP(E340,[1]Liste_taxons_equiv!$A$1:$M$1455,10,0)</f>
        <v>0</v>
      </c>
      <c r="O340" s="0" t="str">
        <f aca="false">VLOOKUP(E340,[1]Liste_taxons_equiv!$A$1:$M$1455,11,0)</f>
        <v>Non</v>
      </c>
      <c r="P340" s="0" t="s">
        <v>926</v>
      </c>
      <c r="Q340" s="0" t="n">
        <f aca="false">VLOOKUP(E340,[1]Liste_taxons_equiv!$A$1:$M$1455,13,0)</f>
        <v>26380</v>
      </c>
    </row>
    <row r="341" customFormat="false" ht="15" hidden="true" customHeight="false" outlineLevel="0" collapsed="false">
      <c r="A341" s="0" t="s">
        <v>927</v>
      </c>
      <c r="B341" s="0" t="s">
        <v>928</v>
      </c>
      <c r="C341" s="0" t="n">
        <v>131117</v>
      </c>
      <c r="D341" s="0" t="n">
        <v>4762</v>
      </c>
      <c r="E341" s="0" t="s">
        <v>927</v>
      </c>
      <c r="F341" s="0" t="str">
        <f aca="false">VLOOKUP(E341,[1]Liste_taxons_equiv!$A$1:$M$1455,2,0)</f>
        <v>Exacte</v>
      </c>
      <c r="G341" s="0" t="n">
        <f aca="false">VLOOKUP(E341,[1]Liste_taxons_equiv!$A$1:$M$1455,3,0)</f>
        <v>131117</v>
      </c>
      <c r="H341" s="0" t="n">
        <f aca="false">VLOOKUP(E341,[1]Liste_taxons_equiv!$A$1:$M$1455,4,0)</f>
        <v>131117</v>
      </c>
      <c r="I341" s="0" t="str">
        <f aca="false">VLOOKUP(E341,[1]Liste_taxons_equiv!$A$1:$M$1455,5,0)</f>
        <v>Dipolydora coeca</v>
      </c>
      <c r="J341" s="0" t="s">
        <v>29</v>
      </c>
      <c r="K341" s="0" t="str">
        <f aca="false">VLOOKUP(E341,[1]Liste_taxons_equiv!$A$1:$M$1455,7,0)</f>
        <v>1</v>
      </c>
      <c r="L341" s="0" t="str">
        <f aca="false">VLOOKUP(E341,[1]Liste_taxons_equiv!$A$1:$M$1455,8,0)</f>
        <v>0</v>
      </c>
      <c r="M341" s="0" t="str">
        <f aca="false">VLOOKUP(E341,[1]Liste_taxons_equiv!$A$1:$M$1455,9,0)</f>
        <v>0</v>
      </c>
      <c r="N341" s="0" t="str">
        <f aca="false">VLOOKUP(E341,[1]Liste_taxons_equiv!$A$1:$M$1455,10,0)</f>
        <v>0</v>
      </c>
      <c r="O341" s="0" t="str">
        <f aca="false">VLOOKUP(E341,[1]Liste_taxons_equiv!$A$1:$M$1455,11,0)</f>
        <v>Non</v>
      </c>
      <c r="P341" s="0" t="s">
        <v>929</v>
      </c>
      <c r="Q341" s="0" t="n">
        <f aca="false">VLOOKUP(E341,[1]Liste_taxons_equiv!$A$1:$M$1455,13,0)</f>
        <v>23435</v>
      </c>
    </row>
    <row r="342" customFormat="false" ht="15" hidden="true" customHeight="false" outlineLevel="0" collapsed="false">
      <c r="A342" s="0" t="s">
        <v>930</v>
      </c>
      <c r="B342" s="0" t="s">
        <v>931</v>
      </c>
      <c r="C342" s="0" t="n">
        <v>131119</v>
      </c>
      <c r="D342" s="0" t="n">
        <v>4767</v>
      </c>
      <c r="E342" s="0" t="s">
        <v>930</v>
      </c>
      <c r="F342" s="0" t="str">
        <f aca="false">VLOOKUP(E342,[1]Liste_taxons_equiv!$A$1:$M$1455,2,0)</f>
        <v>Exacte</v>
      </c>
      <c r="G342" s="0" t="n">
        <f aca="false">VLOOKUP(E342,[1]Liste_taxons_equiv!$A$1:$M$1455,3,0)</f>
        <v>131119</v>
      </c>
      <c r="H342" s="0" t="n">
        <f aca="false">VLOOKUP(E342,[1]Liste_taxons_equiv!$A$1:$M$1455,4,0)</f>
        <v>131119</v>
      </c>
      <c r="I342" s="0" t="str">
        <f aca="false">VLOOKUP(E342,[1]Liste_taxons_equiv!$A$1:$M$1455,5,0)</f>
        <v>Dipolydora giardi</v>
      </c>
      <c r="J342" s="0" t="s">
        <v>29</v>
      </c>
      <c r="K342" s="0" t="str">
        <f aca="false">VLOOKUP(E342,[1]Liste_taxons_equiv!$A$1:$M$1455,7,0)</f>
        <v>1</v>
      </c>
      <c r="L342" s="0" t="str">
        <f aca="false">VLOOKUP(E342,[1]Liste_taxons_equiv!$A$1:$M$1455,8,0)</f>
        <v>0</v>
      </c>
      <c r="M342" s="0" t="str">
        <f aca="false">VLOOKUP(E342,[1]Liste_taxons_equiv!$A$1:$M$1455,9,0)</f>
        <v>0</v>
      </c>
      <c r="N342" s="0" t="str">
        <f aca="false">VLOOKUP(E342,[1]Liste_taxons_equiv!$A$1:$M$1455,10,0)</f>
        <v>0</v>
      </c>
      <c r="O342" s="0" t="str">
        <f aca="false">VLOOKUP(E342,[1]Liste_taxons_equiv!$A$1:$M$1455,11,0)</f>
        <v>Non</v>
      </c>
      <c r="P342" s="0" t="s">
        <v>932</v>
      </c>
      <c r="Q342" s="0" t="n">
        <f aca="false">VLOOKUP(E342,[1]Liste_taxons_equiv!$A$1:$M$1455,13,0)</f>
        <v>26379</v>
      </c>
    </row>
    <row r="343" customFormat="false" ht="15" hidden="true" customHeight="false" outlineLevel="0" collapsed="false">
      <c r="A343" s="0" t="s">
        <v>933</v>
      </c>
      <c r="C343" s="0" t="n">
        <v>137897</v>
      </c>
      <c r="D343" s="0" t="n">
        <v>5533</v>
      </c>
      <c r="E343" s="0" t="s">
        <v>934</v>
      </c>
      <c r="F343" s="0" t="str">
        <f aca="false">VLOOKUP(E343,[1]Liste_taxons_equiv!$A$1:$M$1455,2,0)</f>
        <v>Exacte</v>
      </c>
      <c r="G343" s="0" t="n">
        <f aca="false">VLOOKUP(E343,[1]Liste_taxons_equiv!$A$1:$M$1455,3,0)</f>
        <v>137897</v>
      </c>
      <c r="H343" s="0" t="n">
        <f aca="false">VLOOKUP(E343,[1]Liste_taxons_equiv!$A$1:$M$1455,4,0)</f>
        <v>137897</v>
      </c>
      <c r="I343" s="0" t="str">
        <f aca="false">VLOOKUP(E343,[1]Liste_taxons_equiv!$A$1:$M$1455,5,0)</f>
        <v>Discodoris</v>
      </c>
      <c r="J343" s="0" t="s">
        <v>29</v>
      </c>
      <c r="K343" s="0" t="str">
        <f aca="false">VLOOKUP(E343,[1]Liste_taxons_equiv!$A$1:$M$1455,7,0)</f>
        <v>1</v>
      </c>
      <c r="L343" s="0" t="str">
        <f aca="false">VLOOKUP(E343,[1]Liste_taxons_equiv!$A$1:$M$1455,8,0)</f>
        <v>0</v>
      </c>
      <c r="M343" s="0" t="str">
        <f aca="false">VLOOKUP(E343,[1]Liste_taxons_equiv!$A$1:$M$1455,9,0)</f>
        <v>0</v>
      </c>
      <c r="N343" s="0" t="str">
        <f aca="false">VLOOKUP(E343,[1]Liste_taxons_equiv!$A$1:$M$1455,10,0)</f>
        <v>0</v>
      </c>
      <c r="O343" s="0" t="str">
        <f aca="false">VLOOKUP(E343,[1]Liste_taxons_equiv!$A$1:$M$1455,11,0)</f>
        <v>Non</v>
      </c>
      <c r="P343" s="0" t="s">
        <v>935</v>
      </c>
      <c r="Q343" s="0" t="n">
        <f aca="false">VLOOKUP(E343,[1]Liste_taxons_equiv!$A$1:$M$1455,13,0)</f>
        <v>29233</v>
      </c>
    </row>
    <row r="344" customFormat="false" ht="15" hidden="true" customHeight="false" outlineLevel="0" collapsed="false">
      <c r="A344" s="0" t="s">
        <v>936</v>
      </c>
      <c r="B344" s="0" t="s">
        <v>56</v>
      </c>
      <c r="C344" s="0" t="n">
        <v>140350</v>
      </c>
      <c r="D344" s="0" t="n">
        <v>5613</v>
      </c>
      <c r="E344" s="0" t="s">
        <v>936</v>
      </c>
      <c r="F344" s="0" t="str">
        <f aca="false">VLOOKUP(E344,[1]Liste_taxons_equiv!$A$1:$M$1455,2,0)</f>
        <v>Exacte</v>
      </c>
      <c r="G344" s="0" t="n">
        <f aca="false">VLOOKUP(E344,[1]Liste_taxons_equiv!$A$1:$M$1455,3,0)</f>
        <v>140350</v>
      </c>
      <c r="H344" s="0" t="n">
        <f aca="false">VLOOKUP(E344,[1]Liste_taxons_equiv!$A$1:$M$1455,4,0)</f>
        <v>140350</v>
      </c>
      <c r="I344" s="0" t="str">
        <f aca="false">VLOOKUP(E344,[1]Liste_taxons_equiv!$A$1:$M$1455,5,0)</f>
        <v>Donacilla cornea</v>
      </c>
      <c r="J344" s="0" t="s">
        <v>29</v>
      </c>
      <c r="K344" s="0" t="str">
        <f aca="false">VLOOKUP(E344,[1]Liste_taxons_equiv!$A$1:$M$1455,7,0)</f>
        <v>1</v>
      </c>
      <c r="L344" s="0" t="str">
        <f aca="false">VLOOKUP(E344,[1]Liste_taxons_equiv!$A$1:$M$1455,8,0)</f>
        <v>0</v>
      </c>
      <c r="M344" s="0" t="str">
        <f aca="false">VLOOKUP(E344,[1]Liste_taxons_equiv!$A$1:$M$1455,9,0)</f>
        <v>0</v>
      </c>
      <c r="N344" s="0" t="str">
        <f aca="false">VLOOKUP(E344,[1]Liste_taxons_equiv!$A$1:$M$1455,10,0)</f>
        <v>0</v>
      </c>
      <c r="O344" s="0" t="str">
        <f aca="false">VLOOKUP(E344,[1]Liste_taxons_equiv!$A$1:$M$1455,11,0)</f>
        <v>Non</v>
      </c>
      <c r="P344" s="0" t="s">
        <v>937</v>
      </c>
      <c r="Q344" s="0" t="n">
        <f aca="false">VLOOKUP(E344,[1]Liste_taxons_equiv!$A$1:$M$1455,13,0)</f>
        <v>24117</v>
      </c>
    </row>
    <row r="345" customFormat="false" ht="15" hidden="true" customHeight="false" outlineLevel="0" collapsed="false">
      <c r="A345" s="0" t="s">
        <v>938</v>
      </c>
      <c r="B345" s="0" t="s">
        <v>135</v>
      </c>
      <c r="C345" s="0" t="n">
        <v>139602</v>
      </c>
      <c r="D345" s="0" t="n">
        <v>5630</v>
      </c>
      <c r="E345" s="0" t="s">
        <v>938</v>
      </c>
      <c r="F345" s="0" t="str">
        <f aca="false">VLOOKUP(E345,[1]Liste_taxons_equiv!$A$1:$M$1455,2,0)</f>
        <v>Exacte</v>
      </c>
      <c r="G345" s="0" t="n">
        <f aca="false">VLOOKUP(E345,[1]Liste_taxons_equiv!$A$1:$M$1455,3,0)</f>
        <v>139602</v>
      </c>
      <c r="H345" s="0" t="n">
        <f aca="false">VLOOKUP(E345,[1]Liste_taxons_equiv!$A$1:$M$1455,4,0)</f>
        <v>139602</v>
      </c>
      <c r="I345" s="0" t="str">
        <f aca="false">VLOOKUP(E345,[1]Liste_taxons_equiv!$A$1:$M$1455,5,0)</f>
        <v>Donax trunculus</v>
      </c>
      <c r="J345" s="0" t="s">
        <v>29</v>
      </c>
      <c r="K345" s="0" t="str">
        <f aca="false">VLOOKUP(E345,[1]Liste_taxons_equiv!$A$1:$M$1455,7,0)</f>
        <v>1</v>
      </c>
      <c r="L345" s="0" t="str">
        <f aca="false">VLOOKUP(E345,[1]Liste_taxons_equiv!$A$1:$M$1455,8,0)</f>
        <v>0</v>
      </c>
      <c r="M345" s="0" t="str">
        <f aca="false">VLOOKUP(E345,[1]Liste_taxons_equiv!$A$1:$M$1455,9,0)</f>
        <v>0</v>
      </c>
      <c r="N345" s="0" t="str">
        <f aca="false">VLOOKUP(E345,[1]Liste_taxons_equiv!$A$1:$M$1455,10,0)</f>
        <v>0</v>
      </c>
      <c r="O345" s="0" t="str">
        <f aca="false">VLOOKUP(E345,[1]Liste_taxons_equiv!$A$1:$M$1455,11,0)</f>
        <v>Non</v>
      </c>
      <c r="P345" s="0" t="s">
        <v>939</v>
      </c>
      <c r="Q345" s="0" t="n">
        <f aca="false">VLOOKUP(E345,[1]Liste_taxons_equiv!$A$1:$M$1455,13,0)</f>
        <v>4195</v>
      </c>
    </row>
    <row r="346" customFormat="false" ht="15" hidden="true" customHeight="false" outlineLevel="0" collapsed="false">
      <c r="A346" s="0" t="s">
        <v>940</v>
      </c>
      <c r="B346" s="0" t="s">
        <v>941</v>
      </c>
      <c r="C346" s="0" t="n">
        <v>152220</v>
      </c>
      <c r="D346" s="0" t="n">
        <v>5629</v>
      </c>
      <c r="E346" s="0" t="s">
        <v>940</v>
      </c>
      <c r="F346" s="0" t="str">
        <f aca="false">VLOOKUP(E346,[1]Liste_taxons_equiv!$A$1:$M$1455,2,0)</f>
        <v>Exacte</v>
      </c>
      <c r="G346" s="0" t="n">
        <f aca="false">VLOOKUP(E346,[1]Liste_taxons_equiv!$A$1:$M$1455,3,0)</f>
        <v>60001140</v>
      </c>
      <c r="H346" s="0" t="n">
        <f aca="false">VLOOKUP(E346,[1]Liste_taxons_equiv!$A$1:$M$1455,4,0)</f>
        <v>60001140</v>
      </c>
      <c r="I346" s="0" t="str">
        <f aca="false">VLOOKUP(E346,[1]Liste_taxons_equiv!$A$1:$M$1455,5,0)</f>
        <v>Donax variegatus</v>
      </c>
      <c r="J346" s="0" t="s">
        <v>29</v>
      </c>
      <c r="K346" s="0" t="str">
        <f aca="false">VLOOKUP(E346,[1]Liste_taxons_equiv!$A$1:$M$1455,7,0)</f>
        <v>1</v>
      </c>
      <c r="L346" s="0" t="str">
        <f aca="false">VLOOKUP(E346,[1]Liste_taxons_equiv!$A$1:$M$1455,8,0)</f>
        <v>0</v>
      </c>
      <c r="M346" s="0" t="str">
        <f aca="false">VLOOKUP(E346,[1]Liste_taxons_equiv!$A$1:$M$1455,9,0)</f>
        <v>0</v>
      </c>
      <c r="N346" s="0" t="str">
        <f aca="false">VLOOKUP(E346,[1]Liste_taxons_equiv!$A$1:$M$1455,10,0)</f>
        <v>0</v>
      </c>
      <c r="O346" s="0" t="str">
        <f aca="false">VLOOKUP(E346,[1]Liste_taxons_equiv!$A$1:$M$1455,11,0)</f>
        <v>Non</v>
      </c>
      <c r="P346" s="0" t="s">
        <v>942</v>
      </c>
      <c r="Q346" s="0" t="n">
        <f aca="false">VLOOKUP(E346,[1]Liste_taxons_equiv!$A$1:$M$1455,13,0)</f>
        <v>23645</v>
      </c>
    </row>
    <row r="347" customFormat="false" ht="15" hidden="true" customHeight="false" outlineLevel="0" collapsed="false">
      <c r="A347" s="0" t="s">
        <v>943</v>
      </c>
      <c r="B347" s="0" t="s">
        <v>119</v>
      </c>
      <c r="C347" s="0" t="n">
        <v>139604</v>
      </c>
      <c r="D347" s="0" t="n">
        <v>5631</v>
      </c>
      <c r="E347" s="0" t="s">
        <v>943</v>
      </c>
      <c r="F347" s="0" t="str">
        <f aca="false">VLOOKUP(E347,[1]Liste_taxons_equiv!$A$1:$M$1455,2,0)</f>
        <v>Exacte</v>
      </c>
      <c r="G347" s="0" t="n">
        <f aca="false">VLOOKUP(E347,[1]Liste_taxons_equiv!$A$1:$M$1455,3,0)</f>
        <v>139604</v>
      </c>
      <c r="H347" s="0" t="n">
        <f aca="false">VLOOKUP(E347,[1]Liste_taxons_equiv!$A$1:$M$1455,4,0)</f>
        <v>139604</v>
      </c>
      <c r="I347" s="0" t="str">
        <f aca="false">VLOOKUP(E347,[1]Liste_taxons_equiv!$A$1:$M$1455,5,0)</f>
        <v>Donax vittatus</v>
      </c>
      <c r="J347" s="0" t="s">
        <v>29</v>
      </c>
      <c r="K347" s="0" t="str">
        <f aca="false">VLOOKUP(E347,[1]Liste_taxons_equiv!$A$1:$M$1455,7,0)</f>
        <v>1</v>
      </c>
      <c r="L347" s="0" t="str">
        <f aca="false">VLOOKUP(E347,[1]Liste_taxons_equiv!$A$1:$M$1455,8,0)</f>
        <v>0</v>
      </c>
      <c r="M347" s="0" t="str">
        <f aca="false">VLOOKUP(E347,[1]Liste_taxons_equiv!$A$1:$M$1455,9,0)</f>
        <v>0</v>
      </c>
      <c r="N347" s="0" t="str">
        <f aca="false">VLOOKUP(E347,[1]Liste_taxons_equiv!$A$1:$M$1455,10,0)</f>
        <v>0</v>
      </c>
      <c r="O347" s="0" t="str">
        <f aca="false">VLOOKUP(E347,[1]Liste_taxons_equiv!$A$1:$M$1455,11,0)</f>
        <v>Non</v>
      </c>
      <c r="P347" s="0" t="s">
        <v>944</v>
      </c>
      <c r="Q347" s="0" t="n">
        <f aca="false">VLOOKUP(E347,[1]Liste_taxons_equiv!$A$1:$M$1455,13,0)</f>
        <v>4197</v>
      </c>
    </row>
    <row r="348" customFormat="false" ht="15" hidden="true" customHeight="false" outlineLevel="0" collapsed="false">
      <c r="A348" s="0" t="s">
        <v>945</v>
      </c>
      <c r="C348" s="0" t="n">
        <v>137914</v>
      </c>
      <c r="D348" s="0" t="n">
        <v>5530</v>
      </c>
      <c r="E348" s="0" t="s">
        <v>946</v>
      </c>
      <c r="F348" s="0" t="str">
        <f aca="false">VLOOKUP(E348,[1]Liste_taxons_equiv!$A$1:$M$1455,2,0)</f>
        <v>Exacte</v>
      </c>
      <c r="G348" s="0" t="n">
        <f aca="false">VLOOKUP(E348,[1]Liste_taxons_equiv!$A$1:$M$1455,3,0)</f>
        <v>137914</v>
      </c>
      <c r="H348" s="0" t="n">
        <f aca="false">VLOOKUP(E348,[1]Liste_taxons_equiv!$A$1:$M$1455,4,0)</f>
        <v>137914</v>
      </c>
      <c r="I348" s="0" t="str">
        <f aca="false">VLOOKUP(E348,[1]Liste_taxons_equiv!$A$1:$M$1455,5,0)</f>
        <v>Doris</v>
      </c>
      <c r="J348" s="0" t="s">
        <v>29</v>
      </c>
      <c r="K348" s="0" t="str">
        <f aca="false">VLOOKUP(E348,[1]Liste_taxons_equiv!$A$1:$M$1455,7,0)</f>
        <v>1</v>
      </c>
      <c r="L348" s="0" t="str">
        <f aca="false">VLOOKUP(E348,[1]Liste_taxons_equiv!$A$1:$M$1455,8,0)</f>
        <v>0</v>
      </c>
      <c r="M348" s="0" t="str">
        <f aca="false">VLOOKUP(E348,[1]Liste_taxons_equiv!$A$1:$M$1455,9,0)</f>
        <v>0</v>
      </c>
      <c r="N348" s="0" t="str">
        <f aca="false">VLOOKUP(E348,[1]Liste_taxons_equiv!$A$1:$M$1455,10,0)</f>
        <v>0</v>
      </c>
      <c r="O348" s="0" t="str">
        <f aca="false">VLOOKUP(E348,[1]Liste_taxons_equiv!$A$1:$M$1455,11,0)</f>
        <v>Non</v>
      </c>
      <c r="P348" s="0" t="s">
        <v>947</v>
      </c>
      <c r="Q348" s="0" t="n">
        <f aca="false">VLOOKUP(E348,[1]Liste_taxons_equiv!$A$1:$M$1455,13,0)</f>
        <v>29630</v>
      </c>
    </row>
    <row r="349" customFormat="false" ht="15" hidden="true" customHeight="false" outlineLevel="0" collapsed="false">
      <c r="A349" s="0" t="s">
        <v>948</v>
      </c>
      <c r="B349" s="0" t="s">
        <v>949</v>
      </c>
      <c r="C349" s="0" t="n">
        <v>181228</v>
      </c>
      <c r="D349" s="0" t="n">
        <v>5532</v>
      </c>
      <c r="E349" s="0" t="s">
        <v>948</v>
      </c>
      <c r="F349" s="0" t="str">
        <f aca="false">VLOOKUP(E349,[1]Liste_taxons_equiv!$A$1:$M$1455,2,0)</f>
        <v>Exacte</v>
      </c>
      <c r="G349" s="0" t="n">
        <f aca="false">VLOOKUP(E349,[1]Liste_taxons_equiv!$A$1:$M$1455,3,0)</f>
        <v>181228</v>
      </c>
      <c r="H349" s="0" t="n">
        <f aca="false">VLOOKUP(E349,[1]Liste_taxons_equiv!$A$1:$M$1455,4,0)</f>
        <v>181228</v>
      </c>
      <c r="I349" s="0" t="str">
        <f aca="false">VLOOKUP(E349,[1]Liste_taxons_equiv!$A$1:$M$1455,5,0)</f>
        <v>Doris pseudoargus</v>
      </c>
      <c r="J349" s="0" t="s">
        <v>29</v>
      </c>
      <c r="K349" s="0" t="str">
        <f aca="false">VLOOKUP(E349,[1]Liste_taxons_equiv!$A$1:$M$1455,7,0)</f>
        <v>1</v>
      </c>
      <c r="L349" s="0" t="str">
        <f aca="false">VLOOKUP(E349,[1]Liste_taxons_equiv!$A$1:$M$1455,8,0)</f>
        <v>0</v>
      </c>
      <c r="M349" s="0" t="str">
        <f aca="false">VLOOKUP(E349,[1]Liste_taxons_equiv!$A$1:$M$1455,9,0)</f>
        <v>0</v>
      </c>
      <c r="N349" s="0" t="str">
        <f aca="false">VLOOKUP(E349,[1]Liste_taxons_equiv!$A$1:$M$1455,10,0)</f>
        <v>0</v>
      </c>
      <c r="O349" s="0" t="str">
        <f aca="false">VLOOKUP(E349,[1]Liste_taxons_equiv!$A$1:$M$1455,11,0)</f>
        <v>Non</v>
      </c>
      <c r="P349" s="0" t="s">
        <v>950</v>
      </c>
      <c r="Q349" s="0" t="n">
        <f aca="false">VLOOKUP(E349,[1]Liste_taxons_equiv!$A$1:$M$1455,13,0)</f>
        <v>31188</v>
      </c>
    </row>
    <row r="350" customFormat="false" ht="15" hidden="true" customHeight="false" outlineLevel="0" collapsed="false">
      <c r="A350" s="0" t="s">
        <v>951</v>
      </c>
      <c r="B350" s="0" t="s">
        <v>135</v>
      </c>
      <c r="C350" s="0" t="n">
        <v>139623</v>
      </c>
      <c r="D350" s="0" t="n">
        <v>5531</v>
      </c>
      <c r="E350" s="0" t="s">
        <v>951</v>
      </c>
      <c r="F350" s="0" t="str">
        <f aca="false">VLOOKUP(E350,[1]Liste_taxons_equiv!$A$1:$M$1455,2,0)</f>
        <v>Exacte</v>
      </c>
      <c r="G350" s="0" t="n">
        <f aca="false">VLOOKUP(E350,[1]Liste_taxons_equiv!$A$1:$M$1455,3,0)</f>
        <v>139623</v>
      </c>
      <c r="H350" s="0" t="n">
        <f aca="false">VLOOKUP(E350,[1]Liste_taxons_equiv!$A$1:$M$1455,4,0)</f>
        <v>139623</v>
      </c>
      <c r="I350" s="0" t="str">
        <f aca="false">VLOOKUP(E350,[1]Liste_taxons_equiv!$A$1:$M$1455,5,0)</f>
        <v>Doris verrucosa</v>
      </c>
      <c r="J350" s="0" t="s">
        <v>29</v>
      </c>
      <c r="K350" s="0" t="str">
        <f aca="false">VLOOKUP(E350,[1]Liste_taxons_equiv!$A$1:$M$1455,7,0)</f>
        <v>1</v>
      </c>
      <c r="L350" s="0" t="str">
        <f aca="false">VLOOKUP(E350,[1]Liste_taxons_equiv!$A$1:$M$1455,8,0)</f>
        <v>0</v>
      </c>
      <c r="M350" s="0" t="str">
        <f aca="false">VLOOKUP(E350,[1]Liste_taxons_equiv!$A$1:$M$1455,9,0)</f>
        <v>0</v>
      </c>
      <c r="N350" s="0" t="str">
        <f aca="false">VLOOKUP(E350,[1]Liste_taxons_equiv!$A$1:$M$1455,10,0)</f>
        <v>0</v>
      </c>
      <c r="O350" s="0" t="str">
        <f aca="false">VLOOKUP(E350,[1]Liste_taxons_equiv!$A$1:$M$1455,11,0)</f>
        <v>Non</v>
      </c>
      <c r="P350" s="0" t="s">
        <v>952</v>
      </c>
      <c r="Q350" s="0" t="n">
        <f aca="false">VLOOKUP(E350,[1]Liste_taxons_equiv!$A$1:$M$1455,13,0)</f>
        <v>26377</v>
      </c>
    </row>
    <row r="351" customFormat="false" ht="15" hidden="true" customHeight="false" outlineLevel="0" collapsed="false">
      <c r="A351" s="0" t="s">
        <v>953</v>
      </c>
      <c r="B351" s="0" t="s">
        <v>954</v>
      </c>
      <c r="C351" s="0" t="n">
        <v>130008</v>
      </c>
      <c r="D351" s="0" t="n">
        <v>4729</v>
      </c>
      <c r="E351" s="0" t="s">
        <v>953</v>
      </c>
      <c r="F351" s="0" t="str">
        <f aca="false">VLOOKUP(E351,[1]Liste_taxons_equiv!$A$1:$M$1455,2,0)</f>
        <v>Exacte</v>
      </c>
      <c r="G351" s="0" t="n">
        <f aca="false">VLOOKUP(E351,[1]Liste_taxons_equiv!$A$1:$M$1455,3,0)</f>
        <v>130008</v>
      </c>
      <c r="H351" s="0" t="n">
        <f aca="false">VLOOKUP(E351,[1]Liste_taxons_equiv!$A$1:$M$1455,4,0)</f>
        <v>130008</v>
      </c>
      <c r="I351" s="0" t="str">
        <f aca="false">VLOOKUP(E351,[1]Liste_taxons_equiv!$A$1:$M$1455,5,0)</f>
        <v>Dorvillea rubrovittata</v>
      </c>
      <c r="J351" s="0" t="s">
        <v>29</v>
      </c>
      <c r="K351" s="0" t="str">
        <f aca="false">VLOOKUP(E351,[1]Liste_taxons_equiv!$A$1:$M$1455,7,0)</f>
        <v>1</v>
      </c>
      <c r="L351" s="0" t="str">
        <f aca="false">VLOOKUP(E351,[1]Liste_taxons_equiv!$A$1:$M$1455,8,0)</f>
        <v>0</v>
      </c>
      <c r="M351" s="0" t="str">
        <f aca="false">VLOOKUP(E351,[1]Liste_taxons_equiv!$A$1:$M$1455,9,0)</f>
        <v>0</v>
      </c>
      <c r="N351" s="0" t="str">
        <f aca="false">VLOOKUP(E351,[1]Liste_taxons_equiv!$A$1:$M$1455,10,0)</f>
        <v>0</v>
      </c>
      <c r="O351" s="0" t="str">
        <f aca="false">VLOOKUP(E351,[1]Liste_taxons_equiv!$A$1:$M$1455,11,0)</f>
        <v>Non</v>
      </c>
      <c r="P351" s="0" t="s">
        <v>955</v>
      </c>
      <c r="Q351" s="0" t="n">
        <f aca="false">VLOOKUP(E351,[1]Liste_taxons_equiv!$A$1:$M$1455,13,0)</f>
        <v>26376</v>
      </c>
    </row>
    <row r="352" customFormat="false" ht="15" hidden="true" customHeight="false" outlineLevel="0" collapsed="false">
      <c r="A352" s="0" t="s">
        <v>956</v>
      </c>
      <c r="B352" s="0" t="s">
        <v>41</v>
      </c>
      <c r="C352" s="0" t="n">
        <v>141911</v>
      </c>
      <c r="D352" s="0" t="n">
        <v>5661</v>
      </c>
      <c r="E352" s="0" t="s">
        <v>956</v>
      </c>
      <c r="F352" s="0" t="str">
        <f aca="false">VLOOKUP(E352,[1]Liste_taxons_equiv!$A$1:$M$1455,2,0)</f>
        <v>Exacte</v>
      </c>
      <c r="G352" s="0" t="n">
        <f aca="false">VLOOKUP(E352,[1]Liste_taxons_equiv!$A$1:$M$1455,3,0)</f>
        <v>141911</v>
      </c>
      <c r="H352" s="0" t="n">
        <f aca="false">VLOOKUP(E352,[1]Liste_taxons_equiv!$A$1:$M$1455,4,0)</f>
        <v>141911</v>
      </c>
      <c r="I352" s="0" t="str">
        <f aca="false">VLOOKUP(E352,[1]Liste_taxons_equiv!$A$1:$M$1455,5,0)</f>
        <v>Dosinia exoleta</v>
      </c>
      <c r="J352" s="0" t="s">
        <v>29</v>
      </c>
      <c r="K352" s="0" t="str">
        <f aca="false">VLOOKUP(E352,[1]Liste_taxons_equiv!$A$1:$M$1455,7,0)</f>
        <v>1</v>
      </c>
      <c r="L352" s="0" t="str">
        <f aca="false">VLOOKUP(E352,[1]Liste_taxons_equiv!$A$1:$M$1455,8,0)</f>
        <v>0</v>
      </c>
      <c r="M352" s="0" t="str">
        <f aca="false">VLOOKUP(E352,[1]Liste_taxons_equiv!$A$1:$M$1455,9,0)</f>
        <v>0</v>
      </c>
      <c r="N352" s="0" t="str">
        <f aca="false">VLOOKUP(E352,[1]Liste_taxons_equiv!$A$1:$M$1455,10,0)</f>
        <v>0</v>
      </c>
      <c r="O352" s="0" t="str">
        <f aca="false">VLOOKUP(E352,[1]Liste_taxons_equiv!$A$1:$M$1455,11,0)</f>
        <v>Non</v>
      </c>
      <c r="P352" s="0" t="s">
        <v>957</v>
      </c>
      <c r="Q352" s="0" t="n">
        <f aca="false">VLOOKUP(E352,[1]Liste_taxons_equiv!$A$1:$M$1455,13,0)</f>
        <v>4583</v>
      </c>
    </row>
    <row r="353" customFormat="false" ht="15" hidden="true" customHeight="false" outlineLevel="0" collapsed="false">
      <c r="A353" s="0" t="s">
        <v>958</v>
      </c>
      <c r="B353" s="0" t="s">
        <v>41</v>
      </c>
      <c r="C353" s="0" t="n">
        <v>141912</v>
      </c>
      <c r="D353" s="0" t="n">
        <v>5660</v>
      </c>
      <c r="E353" s="0" t="s">
        <v>958</v>
      </c>
      <c r="F353" s="0" t="str">
        <f aca="false">VLOOKUP(E353,[1]Liste_taxons_equiv!$A$1:$M$1455,2,0)</f>
        <v>Exacte</v>
      </c>
      <c r="G353" s="0" t="n">
        <f aca="false">VLOOKUP(E353,[1]Liste_taxons_equiv!$A$1:$M$1455,3,0)</f>
        <v>141912</v>
      </c>
      <c r="H353" s="0" t="n">
        <f aca="false">VLOOKUP(E353,[1]Liste_taxons_equiv!$A$1:$M$1455,4,0)</f>
        <v>141912</v>
      </c>
      <c r="I353" s="0" t="str">
        <f aca="false">VLOOKUP(E353,[1]Liste_taxons_equiv!$A$1:$M$1455,5,0)</f>
        <v>Dosinia lupinus</v>
      </c>
      <c r="J353" s="0" t="s">
        <v>29</v>
      </c>
      <c r="K353" s="0" t="str">
        <f aca="false">VLOOKUP(E353,[1]Liste_taxons_equiv!$A$1:$M$1455,7,0)</f>
        <v>1</v>
      </c>
      <c r="L353" s="0" t="str">
        <f aca="false">VLOOKUP(E353,[1]Liste_taxons_equiv!$A$1:$M$1455,8,0)</f>
        <v>0</v>
      </c>
      <c r="M353" s="0" t="str">
        <f aca="false">VLOOKUP(E353,[1]Liste_taxons_equiv!$A$1:$M$1455,9,0)</f>
        <v>0</v>
      </c>
      <c r="N353" s="0" t="str">
        <f aca="false">VLOOKUP(E353,[1]Liste_taxons_equiv!$A$1:$M$1455,10,0)</f>
        <v>0</v>
      </c>
      <c r="O353" s="0" t="str">
        <f aca="false">VLOOKUP(E353,[1]Liste_taxons_equiv!$A$1:$M$1455,11,0)</f>
        <v>Non</v>
      </c>
      <c r="P353" s="0" t="s">
        <v>959</v>
      </c>
      <c r="Q353" s="0" t="n">
        <f aca="false">VLOOKUP(E353,[1]Liste_taxons_equiv!$A$1:$M$1455,13,0)</f>
        <v>24629</v>
      </c>
    </row>
    <row r="354" customFormat="false" ht="15" hidden="true" customHeight="false" outlineLevel="0" collapsed="false">
      <c r="A354" s="0" t="s">
        <v>960</v>
      </c>
      <c r="C354" s="0" t="n">
        <v>137916</v>
      </c>
      <c r="D354" s="0" t="n">
        <v>5522</v>
      </c>
      <c r="E354" s="0" t="s">
        <v>961</v>
      </c>
      <c r="F354" s="0" t="str">
        <f aca="false">VLOOKUP(E354,[1]Liste_taxons_equiv!$A$1:$M$1455,2,0)</f>
        <v>Exacte</v>
      </c>
      <c r="G354" s="0" t="n">
        <f aca="false">VLOOKUP(E354,[1]Liste_taxons_equiv!$A$1:$M$1455,3,0)</f>
        <v>137916</v>
      </c>
      <c r="H354" s="0" t="n">
        <f aca="false">VLOOKUP(E354,[1]Liste_taxons_equiv!$A$1:$M$1455,4,0)</f>
        <v>137916</v>
      </c>
      <c r="I354" s="0" t="str">
        <f aca="false">VLOOKUP(E354,[1]Liste_taxons_equiv!$A$1:$M$1455,5,0)</f>
        <v>Doto</v>
      </c>
      <c r="J354" s="0" t="s">
        <v>29</v>
      </c>
      <c r="K354" s="0" t="str">
        <f aca="false">VLOOKUP(E354,[1]Liste_taxons_equiv!$A$1:$M$1455,7,0)</f>
        <v>1</v>
      </c>
      <c r="L354" s="0" t="str">
        <f aca="false">VLOOKUP(E354,[1]Liste_taxons_equiv!$A$1:$M$1455,8,0)</f>
        <v>0</v>
      </c>
      <c r="M354" s="0" t="str">
        <f aca="false">VLOOKUP(E354,[1]Liste_taxons_equiv!$A$1:$M$1455,9,0)</f>
        <v>0</v>
      </c>
      <c r="N354" s="0" t="str">
        <f aca="false">VLOOKUP(E354,[1]Liste_taxons_equiv!$A$1:$M$1455,10,0)</f>
        <v>0</v>
      </c>
      <c r="O354" s="0" t="str">
        <f aca="false">VLOOKUP(E354,[1]Liste_taxons_equiv!$A$1:$M$1455,11,0)</f>
        <v>Non</v>
      </c>
      <c r="P354" s="0" t="s">
        <v>962</v>
      </c>
      <c r="Q354" s="0" t="n">
        <f aca="false">VLOOKUP(E354,[1]Liste_taxons_equiv!$A$1:$M$1455,13,0)</f>
        <v>29212</v>
      </c>
    </row>
    <row r="355" customFormat="false" ht="15" hidden="true" customHeight="false" outlineLevel="0" collapsed="false">
      <c r="A355" s="0" t="s">
        <v>963</v>
      </c>
      <c r="B355" s="0" t="s">
        <v>941</v>
      </c>
      <c r="C355" s="0" t="n">
        <v>139631</v>
      </c>
      <c r="D355" s="0" t="n">
        <v>5523</v>
      </c>
      <c r="E355" s="0" t="s">
        <v>963</v>
      </c>
      <c r="F355" s="0" t="str">
        <f aca="false">VLOOKUP(E355,[1]Liste_taxons_equiv!$A$1:$M$1455,2,0)</f>
        <v>Exacte</v>
      </c>
      <c r="G355" s="0" t="n">
        <f aca="false">VLOOKUP(E355,[1]Liste_taxons_equiv!$A$1:$M$1455,3,0)</f>
        <v>139631</v>
      </c>
      <c r="H355" s="0" t="n">
        <f aca="false">VLOOKUP(E355,[1]Liste_taxons_equiv!$A$1:$M$1455,4,0)</f>
        <v>139631</v>
      </c>
      <c r="I355" s="0" t="str">
        <f aca="false">VLOOKUP(E355,[1]Liste_taxons_equiv!$A$1:$M$1455,5,0)</f>
        <v>Doto coronata</v>
      </c>
      <c r="J355" s="0" t="s">
        <v>29</v>
      </c>
      <c r="K355" s="0" t="str">
        <f aca="false">VLOOKUP(E355,[1]Liste_taxons_equiv!$A$1:$M$1455,7,0)</f>
        <v>1</v>
      </c>
      <c r="L355" s="0" t="str">
        <f aca="false">VLOOKUP(E355,[1]Liste_taxons_equiv!$A$1:$M$1455,8,0)</f>
        <v>0</v>
      </c>
      <c r="M355" s="0" t="str">
        <f aca="false">VLOOKUP(E355,[1]Liste_taxons_equiv!$A$1:$M$1455,9,0)</f>
        <v>0</v>
      </c>
      <c r="N355" s="0" t="str">
        <f aca="false">VLOOKUP(E355,[1]Liste_taxons_equiv!$A$1:$M$1455,10,0)</f>
        <v>0</v>
      </c>
      <c r="O355" s="0" t="str">
        <f aca="false">VLOOKUP(E355,[1]Liste_taxons_equiv!$A$1:$M$1455,11,0)</f>
        <v>Non</v>
      </c>
      <c r="P355" s="0" t="s">
        <v>964</v>
      </c>
      <c r="Q355" s="0" t="n">
        <f aca="false">VLOOKUP(E355,[1]Liste_taxons_equiv!$A$1:$M$1455,13,0)</f>
        <v>29548</v>
      </c>
    </row>
    <row r="356" customFormat="false" ht="15" hidden="true" customHeight="false" outlineLevel="0" collapsed="false">
      <c r="A356" s="0" t="s">
        <v>965</v>
      </c>
      <c r="C356" s="0" t="n">
        <v>129200</v>
      </c>
      <c r="D356" s="0" t="n">
        <v>4727</v>
      </c>
      <c r="E356" s="0" t="s">
        <v>966</v>
      </c>
      <c r="F356" s="0" t="str">
        <f aca="false">VLOOKUP(E356,[1]Liste_taxons_equiv!$A$1:$M$1455,2,0)</f>
        <v>Exacte</v>
      </c>
      <c r="G356" s="0" t="n">
        <f aca="false">VLOOKUP(E356,[1]Liste_taxons_equiv!$A$1:$M$1455,3,0)</f>
        <v>129200</v>
      </c>
      <c r="H356" s="0" t="n">
        <f aca="false">VLOOKUP(E356,[1]Liste_taxons_equiv!$A$1:$M$1455,4,0)</f>
        <v>129200</v>
      </c>
      <c r="I356" s="0" t="str">
        <f aca="false">VLOOKUP(E356,[1]Liste_taxons_equiv!$A$1:$M$1455,5,0)</f>
        <v>Drilonereis</v>
      </c>
      <c r="J356" s="0" t="s">
        <v>29</v>
      </c>
      <c r="K356" s="0" t="str">
        <f aca="false">VLOOKUP(E356,[1]Liste_taxons_equiv!$A$1:$M$1455,7,0)</f>
        <v>1</v>
      </c>
      <c r="L356" s="0" t="str">
        <f aca="false">VLOOKUP(E356,[1]Liste_taxons_equiv!$A$1:$M$1455,8,0)</f>
        <v>0</v>
      </c>
      <c r="M356" s="0" t="str">
        <f aca="false">VLOOKUP(E356,[1]Liste_taxons_equiv!$A$1:$M$1455,9,0)</f>
        <v>0</v>
      </c>
      <c r="N356" s="0" t="str">
        <f aca="false">VLOOKUP(E356,[1]Liste_taxons_equiv!$A$1:$M$1455,10,0)</f>
        <v>0</v>
      </c>
      <c r="O356" s="0" t="str">
        <f aca="false">VLOOKUP(E356,[1]Liste_taxons_equiv!$A$1:$M$1455,11,0)</f>
        <v>Non</v>
      </c>
      <c r="P356" s="0" t="s">
        <v>967</v>
      </c>
      <c r="Q356" s="0" t="n">
        <f aca="false">VLOOKUP(E356,[1]Liste_taxons_equiv!$A$1:$M$1455,13,0)</f>
        <v>24631</v>
      </c>
    </row>
    <row r="357" customFormat="false" ht="15" hidden="true" customHeight="false" outlineLevel="0" collapsed="false">
      <c r="A357" s="0" t="s">
        <v>968</v>
      </c>
      <c r="B357" s="0" t="s">
        <v>969</v>
      </c>
      <c r="C357" s="0" t="n">
        <v>129856</v>
      </c>
      <c r="D357" s="0" t="n">
        <v>4728</v>
      </c>
      <c r="E357" s="0" t="s">
        <v>968</v>
      </c>
      <c r="F357" s="0" t="str">
        <f aca="false">VLOOKUP(E357,[1]Liste_taxons_equiv!$A$1:$M$1455,2,0)</f>
        <v>Exacte</v>
      </c>
      <c r="G357" s="0" t="n">
        <f aca="false">VLOOKUP(E357,[1]Liste_taxons_equiv!$A$1:$M$1455,3,0)</f>
        <v>129856</v>
      </c>
      <c r="H357" s="0" t="n">
        <f aca="false">VLOOKUP(E357,[1]Liste_taxons_equiv!$A$1:$M$1455,4,0)</f>
        <v>129856</v>
      </c>
      <c r="I357" s="0" t="str">
        <f aca="false">VLOOKUP(E357,[1]Liste_taxons_equiv!$A$1:$M$1455,5,0)</f>
        <v>Drilonereis filum</v>
      </c>
      <c r="J357" s="0" t="s">
        <v>29</v>
      </c>
      <c r="K357" s="0" t="str">
        <f aca="false">VLOOKUP(E357,[1]Liste_taxons_equiv!$A$1:$M$1455,7,0)</f>
        <v>1</v>
      </c>
      <c r="L357" s="0" t="str">
        <f aca="false">VLOOKUP(E357,[1]Liste_taxons_equiv!$A$1:$M$1455,8,0)</f>
        <v>0</v>
      </c>
      <c r="M357" s="0" t="str">
        <f aca="false">VLOOKUP(E357,[1]Liste_taxons_equiv!$A$1:$M$1455,9,0)</f>
        <v>0</v>
      </c>
      <c r="N357" s="0" t="str">
        <f aca="false">VLOOKUP(E357,[1]Liste_taxons_equiv!$A$1:$M$1455,10,0)</f>
        <v>0</v>
      </c>
      <c r="O357" s="0" t="str">
        <f aca="false">VLOOKUP(E357,[1]Liste_taxons_equiv!$A$1:$M$1455,11,0)</f>
        <v>Non</v>
      </c>
      <c r="P357" s="0" t="s">
        <v>970</v>
      </c>
      <c r="Q357" s="0" t="n">
        <f aca="false">VLOOKUP(E357,[1]Liste_taxons_equiv!$A$1:$M$1455,13,0)</f>
        <v>25122</v>
      </c>
    </row>
    <row r="358" customFormat="false" ht="15" hidden="true" customHeight="false" outlineLevel="0" collapsed="false">
      <c r="A358" s="0" t="s">
        <v>971</v>
      </c>
      <c r="B358" s="0" t="s">
        <v>972</v>
      </c>
      <c r="C358" s="0" t="n">
        <v>256988</v>
      </c>
      <c r="D358" s="0" t="n">
        <v>5234</v>
      </c>
      <c r="E358" s="0" t="s">
        <v>971</v>
      </c>
      <c r="F358" s="0" t="str">
        <f aca="false">VLOOKUP(E358,[1]Liste_taxons_equiv!$A$1:$M$1455,2,0)</f>
        <v>Exacte</v>
      </c>
      <c r="G358" s="0" t="n">
        <f aca="false">VLOOKUP(E358,[1]Liste_taxons_equiv!$A$1:$M$1455,3,0)</f>
        <v>60002741</v>
      </c>
      <c r="H358" s="0" t="n">
        <f aca="false">VLOOKUP(E358,[1]Liste_taxons_equiv!$A$1:$M$1455,4,0)</f>
        <v>60002608</v>
      </c>
      <c r="I358" s="0" t="str">
        <f aca="false">VLOOKUP(E358,[1]Liste_taxons_equiv!$A$1:$M$1455,5,0)</f>
        <v>Dynamene bidentata</v>
      </c>
      <c r="J358" s="0" t="s">
        <v>29</v>
      </c>
      <c r="K358" s="0" t="str">
        <f aca="false">VLOOKUP(E358,[1]Liste_taxons_equiv!$A$1:$M$1455,7,0)</f>
        <v>1</v>
      </c>
      <c r="L358" s="0" t="str">
        <f aca="false">VLOOKUP(E358,[1]Liste_taxons_equiv!$A$1:$M$1455,8,0)</f>
        <v>0</v>
      </c>
      <c r="M358" s="0" t="str">
        <f aca="false">VLOOKUP(E358,[1]Liste_taxons_equiv!$A$1:$M$1455,9,0)</f>
        <v>0</v>
      </c>
      <c r="N358" s="0" t="str">
        <f aca="false">VLOOKUP(E358,[1]Liste_taxons_equiv!$A$1:$M$1455,10,0)</f>
        <v>0</v>
      </c>
      <c r="O358" s="0" t="str">
        <f aca="false">VLOOKUP(E358,[1]Liste_taxons_equiv!$A$1:$M$1455,11,0)</f>
        <v>Non</v>
      </c>
      <c r="P358" s="0" t="s">
        <v>973</v>
      </c>
      <c r="Q358" s="0" t="n">
        <f aca="false">VLOOKUP(E358,[1]Liste_taxons_equiv!$A$1:$M$1455,13,0)</f>
        <v>24360</v>
      </c>
    </row>
    <row r="359" s="2" customFormat="true" ht="15" hidden="false" customHeight="false" outlineLevel="0" collapsed="false">
      <c r="A359" s="2" t="s">
        <v>974</v>
      </c>
      <c r="B359" s="2" t="s">
        <v>975</v>
      </c>
      <c r="C359" s="2" t="n">
        <v>118942</v>
      </c>
      <c r="D359" s="2" t="n">
        <v>5239</v>
      </c>
      <c r="E359" s="2" t="s">
        <v>974</v>
      </c>
      <c r="F359" s="2" t="str">
        <f aca="false">VLOOKUP(E359,[1]Liste_taxons_equiv!$A$1:$M$1455,2,0)</f>
        <v>Non trouvé</v>
      </c>
      <c r="I359" s="2" t="str">
        <f aca="false">VLOOKUP(E359,[1]Liste_taxons_equiv!$A$1:$M$1455,5,0)</f>
        <v/>
      </c>
      <c r="J359" s="3" t="s">
        <v>57</v>
      </c>
      <c r="K359" s="2" t="str">
        <f aca="false">VLOOKUP(E359,[1]Liste_taxons_equiv!$A$1:$M$1455,7,0)</f>
        <v/>
      </c>
      <c r="L359" s="2" t="str">
        <f aca="false">VLOOKUP(E359,[1]Liste_taxons_equiv!$A$1:$M$1455,8,0)</f>
        <v/>
      </c>
      <c r="M359" s="2" t="str">
        <f aca="false">VLOOKUP(E359,[1]Liste_taxons_equiv!$A$1:$M$1455,9,0)</f>
        <v/>
      </c>
      <c r="N359" s="2" t="str">
        <f aca="false">VLOOKUP(E359,[1]Liste_taxons_equiv!$A$1:$M$1455,10,0)</f>
        <v/>
      </c>
      <c r="O359" s="2" t="str">
        <f aca="false">VLOOKUP(E359,[1]Liste_taxons_equiv!$A$1:$M$1455,11,0)</f>
        <v/>
      </c>
      <c r="P359" s="3" t="n">
        <v>118942</v>
      </c>
    </row>
    <row r="360" customFormat="false" ht="15" hidden="true" customHeight="false" outlineLevel="0" collapsed="false">
      <c r="A360" s="0" t="s">
        <v>976</v>
      </c>
      <c r="B360" s="0" t="s">
        <v>784</v>
      </c>
      <c r="C360" s="0" t="n">
        <v>132324</v>
      </c>
      <c r="D360" s="0" t="n">
        <v>4411</v>
      </c>
      <c r="E360" s="0" t="s">
        <v>976</v>
      </c>
      <c r="F360" s="0" t="str">
        <f aca="false">VLOOKUP(E360,[1]Liste_taxons_equiv!$A$1:$M$1455,2,0)</f>
        <v>Exacte</v>
      </c>
      <c r="G360" s="0" t="n">
        <f aca="false">VLOOKUP(E360,[1]Liste_taxons_equiv!$A$1:$M$1455,3,0)</f>
        <v>132324</v>
      </c>
      <c r="H360" s="0" t="n">
        <f aca="false">VLOOKUP(E360,[1]Liste_taxons_equiv!$A$1:$M$1455,4,0)</f>
        <v>132324</v>
      </c>
      <c r="I360" s="0" t="str">
        <f aca="false">VLOOKUP(E360,[1]Liste_taxons_equiv!$A$1:$M$1455,5,0)</f>
        <v>Dysidea fragilis</v>
      </c>
      <c r="J360" s="0" t="s">
        <v>29</v>
      </c>
      <c r="K360" s="0" t="str">
        <f aca="false">VLOOKUP(E360,[1]Liste_taxons_equiv!$A$1:$M$1455,7,0)</f>
        <v>1</v>
      </c>
      <c r="L360" s="0" t="str">
        <f aca="false">VLOOKUP(E360,[1]Liste_taxons_equiv!$A$1:$M$1455,8,0)</f>
        <v>0</v>
      </c>
      <c r="M360" s="0" t="str">
        <f aca="false">VLOOKUP(E360,[1]Liste_taxons_equiv!$A$1:$M$1455,9,0)</f>
        <v>0</v>
      </c>
      <c r="N360" s="0" t="str">
        <f aca="false">VLOOKUP(E360,[1]Liste_taxons_equiv!$A$1:$M$1455,10,0)</f>
        <v>0</v>
      </c>
      <c r="O360" s="0" t="str">
        <f aca="false">VLOOKUP(E360,[1]Liste_taxons_equiv!$A$1:$M$1455,11,0)</f>
        <v>Non</v>
      </c>
      <c r="P360" s="0" t="s">
        <v>977</v>
      </c>
      <c r="Q360" s="0" t="n">
        <f aca="false">VLOOKUP(E360,[1]Liste_taxons_equiv!$A$1:$M$1455,13,0)</f>
        <v>29728</v>
      </c>
    </row>
    <row r="361" customFormat="false" ht="15" hidden="true" customHeight="false" outlineLevel="0" collapsed="false">
      <c r="A361" s="0" t="s">
        <v>978</v>
      </c>
      <c r="C361" s="0" t="n">
        <v>129236</v>
      </c>
      <c r="D361" s="0" t="n">
        <v>4476</v>
      </c>
      <c r="E361" s="0" t="s">
        <v>979</v>
      </c>
      <c r="F361" s="0" t="str">
        <f aca="false">VLOOKUP(E361,[1]Liste_taxons_equiv!$A$1:$M$1455,2,0)</f>
        <v>Exacte</v>
      </c>
      <c r="G361" s="0" t="n">
        <f aca="false">VLOOKUP(E361,[1]Liste_taxons_equiv!$A$1:$M$1455,3,0)</f>
        <v>60013650</v>
      </c>
      <c r="H361" s="0" t="n">
        <f aca="false">VLOOKUP(E361,[1]Liste_taxons_equiv!$A$1:$M$1455,4,0)</f>
        <v>60013150</v>
      </c>
      <c r="I361" s="0" t="str">
        <f aca="false">VLOOKUP(E361,[1]Liste_taxons_equiv!$A$1:$M$1455,5,0)</f>
        <v>Dysponetus</v>
      </c>
      <c r="J361" s="0" t="s">
        <v>29</v>
      </c>
      <c r="K361" s="0" t="str">
        <f aca="false">VLOOKUP(E361,[1]Liste_taxons_equiv!$A$1:$M$1455,7,0)</f>
        <v>1</v>
      </c>
      <c r="L361" s="0" t="str">
        <f aca="false">VLOOKUP(E361,[1]Liste_taxons_equiv!$A$1:$M$1455,8,0)</f>
        <v>0</v>
      </c>
      <c r="M361" s="0" t="str">
        <f aca="false">VLOOKUP(E361,[1]Liste_taxons_equiv!$A$1:$M$1455,9,0)</f>
        <v>0</v>
      </c>
      <c r="N361" s="0" t="str">
        <f aca="false">VLOOKUP(E361,[1]Liste_taxons_equiv!$A$1:$M$1455,10,0)</f>
        <v>0</v>
      </c>
      <c r="O361" s="0" t="str">
        <f aca="false">VLOOKUP(E361,[1]Liste_taxons_equiv!$A$1:$M$1455,11,0)</f>
        <v>Non</v>
      </c>
      <c r="P361" s="0" t="s">
        <v>980</v>
      </c>
      <c r="Q361" s="0" t="n">
        <f aca="false">VLOOKUP(E361,[1]Liste_taxons_equiv!$A$1:$M$1455,13,0)</f>
        <v>40537</v>
      </c>
    </row>
    <row r="362" s="2" customFormat="true" ht="15" hidden="false" customHeight="false" outlineLevel="0" collapsed="false">
      <c r="A362" s="2" t="s">
        <v>981</v>
      </c>
      <c r="B362" s="2" t="s">
        <v>982</v>
      </c>
      <c r="C362" s="2" t="n">
        <v>139169</v>
      </c>
      <c r="D362" s="2" t="n">
        <v>5440</v>
      </c>
      <c r="E362" s="2" t="s">
        <v>981</v>
      </c>
      <c r="F362" s="2" t="str">
        <f aca="false">VLOOKUP(E362,[1]Liste_taxons_equiv!$A$1:$M$1455,2,0)</f>
        <v>Non trouvé</v>
      </c>
      <c r="I362" s="2" t="str">
        <f aca="false">VLOOKUP(E362,[1]Liste_taxons_equiv!$A$1:$M$1455,5,0)</f>
        <v/>
      </c>
      <c r="J362" s="3" t="s">
        <v>57</v>
      </c>
      <c r="K362" s="2" t="str">
        <f aca="false">VLOOKUP(E362,[1]Liste_taxons_equiv!$A$1:$M$1455,7,0)</f>
        <v/>
      </c>
      <c r="L362" s="2" t="str">
        <f aca="false">VLOOKUP(E362,[1]Liste_taxons_equiv!$A$1:$M$1455,8,0)</f>
        <v/>
      </c>
      <c r="M362" s="2" t="str">
        <f aca="false">VLOOKUP(E362,[1]Liste_taxons_equiv!$A$1:$M$1455,9,0)</f>
        <v/>
      </c>
      <c r="N362" s="2" t="str">
        <f aca="false">VLOOKUP(E362,[1]Liste_taxons_equiv!$A$1:$M$1455,10,0)</f>
        <v/>
      </c>
      <c r="O362" s="2" t="str">
        <f aca="false">VLOOKUP(E362,[1]Liste_taxons_equiv!$A$1:$M$1455,11,0)</f>
        <v/>
      </c>
      <c r="P362" s="3" t="n">
        <v>139169</v>
      </c>
    </row>
    <row r="363" customFormat="false" ht="15" hidden="true" customHeight="false" outlineLevel="0" collapsed="false">
      <c r="A363" s="0" t="s">
        <v>983</v>
      </c>
      <c r="C363" s="0" t="n">
        <v>106889</v>
      </c>
      <c r="D363" s="0" t="n">
        <v>5344</v>
      </c>
      <c r="E363" s="0" t="s">
        <v>984</v>
      </c>
      <c r="F363" s="0" t="str">
        <f aca="false">VLOOKUP(E363,[1]Liste_taxons_equiv!$A$1:$M$1455,2,0)</f>
        <v>Exacte</v>
      </c>
      <c r="G363" s="0" t="n">
        <f aca="false">VLOOKUP(E363,[1]Liste_taxons_equiv!$A$1:$M$1455,3,0)</f>
        <v>106889</v>
      </c>
      <c r="H363" s="0" t="n">
        <f aca="false">VLOOKUP(E363,[1]Liste_taxons_equiv!$A$1:$M$1455,4,0)</f>
        <v>106889</v>
      </c>
      <c r="I363" s="0" t="str">
        <f aca="false">VLOOKUP(E363,[1]Liste_taxons_equiv!$A$1:$M$1455,5,0)</f>
        <v>Ebalia</v>
      </c>
      <c r="J363" s="0" t="s">
        <v>19</v>
      </c>
      <c r="K363" s="0" t="str">
        <f aca="false">VLOOKUP(E363,[1]Liste_taxons_equiv!$A$1:$M$1455,7,0)</f>
        <v>1</v>
      </c>
      <c r="L363" s="0" t="str">
        <f aca="false">VLOOKUP(E363,[1]Liste_taxons_equiv!$A$1:$M$1455,8,0)</f>
        <v>0</v>
      </c>
      <c r="M363" s="0" t="str">
        <f aca="false">VLOOKUP(E363,[1]Liste_taxons_equiv!$A$1:$M$1455,9,0)</f>
        <v>0</v>
      </c>
      <c r="N363" s="0" t="str">
        <f aca="false">VLOOKUP(E363,[1]Liste_taxons_equiv!$A$1:$M$1455,10,0)</f>
        <v>0</v>
      </c>
      <c r="O363" s="0" t="str">
        <f aca="false">VLOOKUP(E363,[1]Liste_taxons_equiv!$A$1:$M$1455,11,0)</f>
        <v>Non</v>
      </c>
      <c r="P363" s="0" t="s">
        <v>985</v>
      </c>
      <c r="Q363" s="0" t="n">
        <f aca="false">VLOOKUP(E363,[1]Liste_taxons_equiv!$A$1:$M$1455,13,0)</f>
        <v>3976</v>
      </c>
    </row>
    <row r="364" customFormat="false" ht="15" hidden="true" customHeight="false" outlineLevel="0" collapsed="false">
      <c r="A364" s="0" t="s">
        <v>986</v>
      </c>
      <c r="B364" s="0" t="s">
        <v>987</v>
      </c>
      <c r="C364" s="0" t="n">
        <v>107298</v>
      </c>
      <c r="D364" s="0" t="n">
        <v>5345</v>
      </c>
      <c r="E364" s="0" t="s">
        <v>986</v>
      </c>
      <c r="F364" s="0" t="str">
        <f aca="false">VLOOKUP(E364,[1]Liste_taxons_equiv!$A$1:$M$1455,2,0)</f>
        <v>Exacte</v>
      </c>
      <c r="G364" s="0" t="n">
        <f aca="false">VLOOKUP(E364,[1]Liste_taxons_equiv!$A$1:$M$1455,3,0)</f>
        <v>107298</v>
      </c>
      <c r="H364" s="0" t="n">
        <f aca="false">VLOOKUP(E364,[1]Liste_taxons_equiv!$A$1:$M$1455,4,0)</f>
        <v>107298</v>
      </c>
      <c r="I364" s="0" t="str">
        <f aca="false">VLOOKUP(E364,[1]Liste_taxons_equiv!$A$1:$M$1455,5,0)</f>
        <v>Ebalia granulosa</v>
      </c>
      <c r="J364" s="0" t="s">
        <v>19</v>
      </c>
      <c r="K364" s="0" t="str">
        <f aca="false">VLOOKUP(E364,[1]Liste_taxons_equiv!$A$1:$M$1455,7,0)</f>
        <v>1</v>
      </c>
      <c r="L364" s="0" t="str">
        <f aca="false">VLOOKUP(E364,[1]Liste_taxons_equiv!$A$1:$M$1455,8,0)</f>
        <v>0</v>
      </c>
      <c r="M364" s="0" t="str">
        <f aca="false">VLOOKUP(E364,[1]Liste_taxons_equiv!$A$1:$M$1455,9,0)</f>
        <v>0</v>
      </c>
      <c r="N364" s="0" t="str">
        <f aca="false">VLOOKUP(E364,[1]Liste_taxons_equiv!$A$1:$M$1455,10,0)</f>
        <v>0</v>
      </c>
      <c r="O364" s="0" t="str">
        <f aca="false">VLOOKUP(E364,[1]Liste_taxons_equiv!$A$1:$M$1455,11,0)</f>
        <v>Non</v>
      </c>
      <c r="P364" s="0" t="s">
        <v>988</v>
      </c>
      <c r="Q364" s="0" t="n">
        <f aca="false">VLOOKUP(E364,[1]Liste_taxons_equiv!$A$1:$M$1455,13,0)</f>
        <v>3980</v>
      </c>
    </row>
    <row r="365" customFormat="false" ht="15" hidden="true" customHeight="false" outlineLevel="0" collapsed="false">
      <c r="A365" s="0" t="s">
        <v>989</v>
      </c>
      <c r="B365" s="0" t="s">
        <v>47</v>
      </c>
      <c r="C365" s="0" t="n">
        <v>107301</v>
      </c>
      <c r="D365" s="0" t="n">
        <v>5346</v>
      </c>
      <c r="E365" s="0" t="s">
        <v>989</v>
      </c>
      <c r="F365" s="0" t="str">
        <f aca="false">VLOOKUP(E365,[1]Liste_taxons_equiv!$A$1:$M$1455,2,0)</f>
        <v>Exacte</v>
      </c>
      <c r="G365" s="0" t="n">
        <f aca="false">VLOOKUP(E365,[1]Liste_taxons_equiv!$A$1:$M$1455,3,0)</f>
        <v>107301</v>
      </c>
      <c r="H365" s="0" t="n">
        <f aca="false">VLOOKUP(E365,[1]Liste_taxons_equiv!$A$1:$M$1455,4,0)</f>
        <v>107301</v>
      </c>
      <c r="I365" s="0" t="str">
        <f aca="false">VLOOKUP(E365,[1]Liste_taxons_equiv!$A$1:$M$1455,5,0)</f>
        <v>Ebalia tuberosa</v>
      </c>
      <c r="J365" s="0" t="s">
        <v>19</v>
      </c>
      <c r="K365" s="0" t="str">
        <f aca="false">VLOOKUP(E365,[1]Liste_taxons_equiv!$A$1:$M$1455,7,0)</f>
        <v>1</v>
      </c>
      <c r="L365" s="0" t="str">
        <f aca="false">VLOOKUP(E365,[1]Liste_taxons_equiv!$A$1:$M$1455,8,0)</f>
        <v>0</v>
      </c>
      <c r="M365" s="0" t="str">
        <f aca="false">VLOOKUP(E365,[1]Liste_taxons_equiv!$A$1:$M$1455,9,0)</f>
        <v>0</v>
      </c>
      <c r="N365" s="0" t="str">
        <f aca="false">VLOOKUP(E365,[1]Liste_taxons_equiv!$A$1:$M$1455,10,0)</f>
        <v>0</v>
      </c>
      <c r="O365" s="0" t="str">
        <f aca="false">VLOOKUP(E365,[1]Liste_taxons_equiv!$A$1:$M$1455,11,0)</f>
        <v>Non</v>
      </c>
      <c r="P365" s="0" t="s">
        <v>990</v>
      </c>
      <c r="Q365" s="0" t="n">
        <f aca="false">VLOOKUP(E365,[1]Liste_taxons_equiv!$A$1:$M$1455,13,0)</f>
        <v>3978</v>
      </c>
    </row>
    <row r="366" customFormat="false" ht="15" hidden="true" customHeight="false" outlineLevel="0" collapsed="false">
      <c r="A366" s="0" t="s">
        <v>991</v>
      </c>
      <c r="B366" s="0" t="s">
        <v>290</v>
      </c>
      <c r="C366" s="0" t="n">
        <v>107302</v>
      </c>
      <c r="D366" s="0" t="n">
        <v>5347</v>
      </c>
      <c r="E366" s="0" t="s">
        <v>991</v>
      </c>
      <c r="F366" s="0" t="str">
        <f aca="false">VLOOKUP(E366,[1]Liste_taxons_equiv!$A$1:$M$1455,2,0)</f>
        <v>Exacte</v>
      </c>
      <c r="G366" s="0" t="n">
        <f aca="false">VLOOKUP(E366,[1]Liste_taxons_equiv!$A$1:$M$1455,3,0)</f>
        <v>107302</v>
      </c>
      <c r="H366" s="0" t="n">
        <f aca="false">VLOOKUP(E366,[1]Liste_taxons_equiv!$A$1:$M$1455,4,0)</f>
        <v>107302</v>
      </c>
      <c r="I366" s="0" t="str">
        <f aca="false">VLOOKUP(E366,[1]Liste_taxons_equiv!$A$1:$M$1455,5,0)</f>
        <v>Ebalia tumefacta</v>
      </c>
      <c r="J366" s="0" t="s">
        <v>19</v>
      </c>
      <c r="K366" s="0" t="str">
        <f aca="false">VLOOKUP(E366,[1]Liste_taxons_equiv!$A$1:$M$1455,7,0)</f>
        <v>1</v>
      </c>
      <c r="L366" s="0" t="str">
        <f aca="false">VLOOKUP(E366,[1]Liste_taxons_equiv!$A$1:$M$1455,8,0)</f>
        <v>0</v>
      </c>
      <c r="M366" s="0" t="str">
        <f aca="false">VLOOKUP(E366,[1]Liste_taxons_equiv!$A$1:$M$1455,9,0)</f>
        <v>0</v>
      </c>
      <c r="N366" s="0" t="str">
        <f aca="false">VLOOKUP(E366,[1]Liste_taxons_equiv!$A$1:$M$1455,10,0)</f>
        <v>0</v>
      </c>
      <c r="O366" s="0" t="str">
        <f aca="false">VLOOKUP(E366,[1]Liste_taxons_equiv!$A$1:$M$1455,11,0)</f>
        <v>Non</v>
      </c>
      <c r="P366" s="0" t="s">
        <v>992</v>
      </c>
      <c r="Q366" s="0" t="n">
        <f aca="false">VLOOKUP(E366,[1]Liste_taxons_equiv!$A$1:$M$1455,13,0)</f>
        <v>3983</v>
      </c>
    </row>
    <row r="367" customFormat="false" ht="15" hidden="true" customHeight="false" outlineLevel="0" collapsed="false">
      <c r="A367" s="0" t="s">
        <v>993</v>
      </c>
      <c r="B367" s="0" t="s">
        <v>994</v>
      </c>
      <c r="C367" s="0" t="n">
        <v>150630</v>
      </c>
      <c r="D367" s="0" t="n">
        <v>5788</v>
      </c>
      <c r="E367" s="0" t="s">
        <v>993</v>
      </c>
      <c r="F367" s="0" t="str">
        <f aca="false">VLOOKUP(E367,[1]Liste_taxons_equiv!$A$1:$M$1455,2,0)</f>
        <v>Exacte</v>
      </c>
      <c r="G367" s="0" t="n">
        <f aca="false">VLOOKUP(E367,[1]Liste_taxons_equiv!$A$1:$M$1455,3,0)</f>
        <v>150630</v>
      </c>
      <c r="H367" s="0" t="n">
        <f aca="false">VLOOKUP(E367,[1]Liste_taxons_equiv!$A$1:$M$1455,4,0)</f>
        <v>150630</v>
      </c>
      <c r="I367" s="0" t="str">
        <f aca="false">VLOOKUP(E367,[1]Liste_taxons_equiv!$A$1:$M$1455,5,0)</f>
        <v>Echiichthys vipera</v>
      </c>
      <c r="J367" s="0" t="s">
        <v>29</v>
      </c>
      <c r="K367" s="0" t="str">
        <f aca="false">VLOOKUP(E367,[1]Liste_taxons_equiv!$A$1:$M$1455,7,0)</f>
        <v>1</v>
      </c>
      <c r="L367" s="0" t="str">
        <f aca="false">VLOOKUP(E367,[1]Liste_taxons_equiv!$A$1:$M$1455,8,0)</f>
        <v>0</v>
      </c>
      <c r="M367" s="0" t="str">
        <f aca="false">VLOOKUP(E367,[1]Liste_taxons_equiv!$A$1:$M$1455,9,0)</f>
        <v>0</v>
      </c>
      <c r="N367" s="0" t="str">
        <f aca="false">VLOOKUP(E367,[1]Liste_taxons_equiv!$A$1:$M$1455,10,0)</f>
        <v>0</v>
      </c>
      <c r="O367" s="0" t="str">
        <f aca="false">VLOOKUP(E367,[1]Liste_taxons_equiv!$A$1:$M$1455,11,0)</f>
        <v>Non</v>
      </c>
      <c r="P367" s="0" t="s">
        <v>995</v>
      </c>
      <c r="Q367" s="0" t="n">
        <f aca="false">VLOOKUP(E367,[1]Liste_taxons_equiv!$A$1:$M$1455,13,0)</f>
        <v>3499</v>
      </c>
    </row>
    <row r="368" customFormat="false" ht="15" hidden="true" customHeight="false" outlineLevel="0" collapsed="false">
      <c r="A368" s="0" t="s">
        <v>996</v>
      </c>
      <c r="B368" s="0" t="s">
        <v>47</v>
      </c>
      <c r="C368" s="0" t="n">
        <v>124392</v>
      </c>
      <c r="D368" s="0" t="n">
        <v>5717</v>
      </c>
      <c r="E368" s="0" t="s">
        <v>996</v>
      </c>
      <c r="F368" s="0" t="str">
        <f aca="false">VLOOKUP(E368,[1]Liste_taxons_equiv!$A$1:$M$1455,2,0)</f>
        <v>Exacte</v>
      </c>
      <c r="G368" s="0" t="n">
        <f aca="false">VLOOKUP(E368,[1]Liste_taxons_equiv!$A$1:$M$1455,3,0)</f>
        <v>124392</v>
      </c>
      <c r="H368" s="0" t="n">
        <f aca="false">VLOOKUP(E368,[1]Liste_taxons_equiv!$A$1:$M$1455,4,0)</f>
        <v>124392</v>
      </c>
      <c r="I368" s="0" t="str">
        <f aca="false">VLOOKUP(E368,[1]Liste_taxons_equiv!$A$1:$M$1455,5,0)</f>
        <v>Echinocardium cordatum</v>
      </c>
      <c r="J368" s="0" t="s">
        <v>29</v>
      </c>
      <c r="K368" s="0" t="str">
        <f aca="false">VLOOKUP(E368,[1]Liste_taxons_equiv!$A$1:$M$1455,7,0)</f>
        <v>1</v>
      </c>
      <c r="L368" s="0" t="str">
        <f aca="false">VLOOKUP(E368,[1]Liste_taxons_equiv!$A$1:$M$1455,8,0)</f>
        <v>0</v>
      </c>
      <c r="M368" s="0" t="str">
        <f aca="false">VLOOKUP(E368,[1]Liste_taxons_equiv!$A$1:$M$1455,9,0)</f>
        <v>0</v>
      </c>
      <c r="N368" s="0" t="str">
        <f aca="false">VLOOKUP(E368,[1]Liste_taxons_equiv!$A$1:$M$1455,10,0)</f>
        <v>0</v>
      </c>
      <c r="O368" s="0" t="str">
        <f aca="false">VLOOKUP(E368,[1]Liste_taxons_equiv!$A$1:$M$1455,11,0)</f>
        <v>Non</v>
      </c>
      <c r="P368" s="0" t="s">
        <v>997</v>
      </c>
      <c r="Q368" s="0" t="n">
        <f aca="false">VLOOKUP(E368,[1]Liste_taxons_equiv!$A$1:$M$1455,13,0)</f>
        <v>25406</v>
      </c>
    </row>
    <row r="369" customFormat="false" ht="15" hidden="true" customHeight="false" outlineLevel="0" collapsed="false">
      <c r="A369" s="0" t="s">
        <v>998</v>
      </c>
      <c r="B369" s="0" t="s">
        <v>999</v>
      </c>
      <c r="C369" s="0" t="n">
        <v>124400</v>
      </c>
      <c r="D369" s="0" t="n">
        <v>5718</v>
      </c>
      <c r="E369" s="0" t="s">
        <v>998</v>
      </c>
      <c r="F369" s="0" t="str">
        <f aca="false">VLOOKUP(E369,[1]Liste_taxons_equiv!$A$1:$M$1455,2,0)</f>
        <v>Exacte</v>
      </c>
      <c r="G369" s="0" t="n">
        <f aca="false">VLOOKUP(E369,[1]Liste_taxons_equiv!$A$1:$M$1455,3,0)</f>
        <v>124400</v>
      </c>
      <c r="H369" s="0" t="n">
        <f aca="false">VLOOKUP(E369,[1]Liste_taxons_equiv!$A$1:$M$1455,4,0)</f>
        <v>124400</v>
      </c>
      <c r="I369" s="0" t="str">
        <f aca="false">VLOOKUP(E369,[1]Liste_taxons_equiv!$A$1:$M$1455,5,0)</f>
        <v>Echinocardium mortenseni</v>
      </c>
      <c r="J369" s="0" t="s">
        <v>29</v>
      </c>
      <c r="K369" s="0" t="str">
        <f aca="false">VLOOKUP(E369,[1]Liste_taxons_equiv!$A$1:$M$1455,7,0)</f>
        <v>1</v>
      </c>
      <c r="L369" s="0" t="str">
        <f aca="false">VLOOKUP(E369,[1]Liste_taxons_equiv!$A$1:$M$1455,8,0)</f>
        <v>0</v>
      </c>
      <c r="M369" s="0" t="str">
        <f aca="false">VLOOKUP(E369,[1]Liste_taxons_equiv!$A$1:$M$1455,9,0)</f>
        <v>0</v>
      </c>
      <c r="N369" s="0" t="str">
        <f aca="false">VLOOKUP(E369,[1]Liste_taxons_equiv!$A$1:$M$1455,10,0)</f>
        <v>0</v>
      </c>
      <c r="O369" s="0" t="str">
        <f aca="false">VLOOKUP(E369,[1]Liste_taxons_equiv!$A$1:$M$1455,11,0)</f>
        <v>Non</v>
      </c>
      <c r="P369" s="0" t="s">
        <v>1000</v>
      </c>
      <c r="Q369" s="0" t="n">
        <f aca="false">VLOOKUP(E369,[1]Liste_taxons_equiv!$A$1:$M$1455,13,0)</f>
        <v>26374</v>
      </c>
    </row>
    <row r="370" s="2" customFormat="true" ht="15" hidden="false" customHeight="false" outlineLevel="0" collapsed="false">
      <c r="A370" s="2" t="s">
        <v>1001</v>
      </c>
      <c r="B370" s="2" t="s">
        <v>1002</v>
      </c>
      <c r="C370" s="2" t="n">
        <v>124402</v>
      </c>
      <c r="D370" s="2" t="n">
        <v>5719</v>
      </c>
      <c r="E370" s="2" t="s">
        <v>1001</v>
      </c>
      <c r="F370" s="2" t="str">
        <f aca="false">VLOOKUP(E370,[1]Liste_taxons_equiv!$A$1:$M$1455,2,0)</f>
        <v>Non trouvé</v>
      </c>
      <c r="I370" s="2" t="str">
        <f aca="false">VLOOKUP(E370,[1]Liste_taxons_equiv!$A$1:$M$1455,5,0)</f>
        <v/>
      </c>
      <c r="J370" s="3" t="s">
        <v>57</v>
      </c>
      <c r="K370" s="2" t="str">
        <f aca="false">VLOOKUP(E370,[1]Liste_taxons_equiv!$A$1:$M$1455,7,0)</f>
        <v/>
      </c>
      <c r="L370" s="2" t="str">
        <f aca="false">VLOOKUP(E370,[1]Liste_taxons_equiv!$A$1:$M$1455,8,0)</f>
        <v/>
      </c>
      <c r="M370" s="2" t="str">
        <f aca="false">VLOOKUP(E370,[1]Liste_taxons_equiv!$A$1:$M$1455,9,0)</f>
        <v/>
      </c>
      <c r="N370" s="2" t="str">
        <f aca="false">VLOOKUP(E370,[1]Liste_taxons_equiv!$A$1:$M$1455,10,0)</f>
        <v/>
      </c>
      <c r="O370" s="2" t="str">
        <f aca="false">VLOOKUP(E370,[1]Liste_taxons_equiv!$A$1:$M$1455,11,0)</f>
        <v/>
      </c>
      <c r="P370" s="3" t="n">
        <v>124402</v>
      </c>
    </row>
    <row r="371" customFormat="false" ht="15" hidden="true" customHeight="false" outlineLevel="0" collapsed="false">
      <c r="A371" s="0" t="s">
        <v>1003</v>
      </c>
      <c r="B371" s="0" t="s">
        <v>184</v>
      </c>
      <c r="C371" s="0" t="n">
        <v>124273</v>
      </c>
      <c r="D371" s="0" t="n">
        <v>5715</v>
      </c>
      <c r="E371" s="0" t="s">
        <v>1003</v>
      </c>
      <c r="F371" s="0" t="str">
        <f aca="false">VLOOKUP(E371,[1]Liste_taxons_equiv!$A$1:$M$1455,2,0)</f>
        <v>Exacte</v>
      </c>
      <c r="G371" s="0" t="n">
        <f aca="false">VLOOKUP(E371,[1]Liste_taxons_equiv!$A$1:$M$1455,3,0)</f>
        <v>124273</v>
      </c>
      <c r="H371" s="0" t="n">
        <f aca="false">VLOOKUP(E371,[1]Liste_taxons_equiv!$A$1:$M$1455,4,0)</f>
        <v>124273</v>
      </c>
      <c r="I371" s="0" t="str">
        <f aca="false">VLOOKUP(E371,[1]Liste_taxons_equiv!$A$1:$M$1455,5,0)</f>
        <v>Echinocyamus pusillus</v>
      </c>
      <c r="J371" s="0" t="s">
        <v>29</v>
      </c>
      <c r="K371" s="0" t="str">
        <f aca="false">VLOOKUP(E371,[1]Liste_taxons_equiv!$A$1:$M$1455,7,0)</f>
        <v>1</v>
      </c>
      <c r="L371" s="0" t="str">
        <f aca="false">VLOOKUP(E371,[1]Liste_taxons_equiv!$A$1:$M$1455,8,0)</f>
        <v>0</v>
      </c>
      <c r="M371" s="0" t="str">
        <f aca="false">VLOOKUP(E371,[1]Liste_taxons_equiv!$A$1:$M$1455,9,0)</f>
        <v>0</v>
      </c>
      <c r="N371" s="0" t="str">
        <f aca="false">VLOOKUP(E371,[1]Liste_taxons_equiv!$A$1:$M$1455,10,0)</f>
        <v>0</v>
      </c>
      <c r="O371" s="0" t="str">
        <f aca="false">VLOOKUP(E371,[1]Liste_taxons_equiv!$A$1:$M$1455,11,0)</f>
        <v>Non</v>
      </c>
      <c r="P371" s="0" t="s">
        <v>1004</v>
      </c>
      <c r="Q371" s="0" t="n">
        <f aca="false">VLOOKUP(E371,[1]Liste_taxons_equiv!$A$1:$M$1455,13,0)</f>
        <v>25463</v>
      </c>
    </row>
    <row r="372" customFormat="false" ht="15" hidden="true" customHeight="false" outlineLevel="0" collapsed="false">
      <c r="A372" s="0" t="s">
        <v>1005</v>
      </c>
      <c r="C372" s="0" t="n">
        <v>101535</v>
      </c>
      <c r="D372" s="0" t="n">
        <v>5119</v>
      </c>
      <c r="E372" s="0" t="s">
        <v>1006</v>
      </c>
      <c r="F372" s="0" t="str">
        <f aca="false">VLOOKUP(E372,[1]Liste_taxons_equiv!$A$1:$M$1455,2,0)</f>
        <v>Exacte</v>
      </c>
      <c r="G372" s="0" t="n">
        <f aca="false">VLOOKUP(E372,[1]Liste_taxons_equiv!$A$1:$M$1455,3,0)</f>
        <v>101535</v>
      </c>
      <c r="H372" s="0" t="n">
        <f aca="false">VLOOKUP(E372,[1]Liste_taxons_equiv!$A$1:$M$1455,4,0)</f>
        <v>101535</v>
      </c>
      <c r="I372" s="0" t="str">
        <f aca="false">VLOOKUP(E372,[1]Liste_taxons_equiv!$A$1:$M$1455,5,0)</f>
        <v>Echinogammarus</v>
      </c>
      <c r="J372" s="0" t="s">
        <v>19</v>
      </c>
      <c r="K372" s="0" t="str">
        <f aca="false">VLOOKUP(E372,[1]Liste_taxons_equiv!$A$1:$M$1455,7,0)</f>
        <v>1</v>
      </c>
      <c r="L372" s="0" t="str">
        <f aca="false">VLOOKUP(E372,[1]Liste_taxons_equiv!$A$1:$M$1455,8,0)</f>
        <v>0</v>
      </c>
      <c r="M372" s="0" t="str">
        <f aca="false">VLOOKUP(E372,[1]Liste_taxons_equiv!$A$1:$M$1455,9,0)</f>
        <v>0</v>
      </c>
      <c r="N372" s="0" t="str">
        <f aca="false">VLOOKUP(E372,[1]Liste_taxons_equiv!$A$1:$M$1455,10,0)</f>
        <v>0</v>
      </c>
      <c r="O372" s="0" t="str">
        <f aca="false">VLOOKUP(E372,[1]Liste_taxons_equiv!$A$1:$M$1455,11,0)</f>
        <v>Non</v>
      </c>
      <c r="P372" s="0" t="s">
        <v>1007</v>
      </c>
      <c r="Q372" s="0" t="n">
        <f aca="false">VLOOKUP(E372,[1]Liste_taxons_equiv!$A$1:$M$1455,13,0)</f>
        <v>888</v>
      </c>
    </row>
    <row r="373" customFormat="false" ht="15" hidden="true" customHeight="false" outlineLevel="0" collapsed="false">
      <c r="A373" s="0" t="s">
        <v>1008</v>
      </c>
      <c r="B373" s="0" t="s">
        <v>1009</v>
      </c>
      <c r="C373" s="0" t="n">
        <v>102261</v>
      </c>
      <c r="D373" s="0" t="n">
        <v>5123</v>
      </c>
      <c r="E373" s="0" t="s">
        <v>1008</v>
      </c>
      <c r="F373" s="0" t="str">
        <f aca="false">VLOOKUP(E373,[1]Liste_taxons_equiv!$A$1:$M$1455,2,0)</f>
        <v>Exacte</v>
      </c>
      <c r="G373" s="0" t="n">
        <f aca="false">VLOOKUP(E373,[1]Liste_taxons_equiv!$A$1:$M$1455,3,0)</f>
        <v>102261</v>
      </c>
      <c r="H373" s="0" t="n">
        <f aca="false">VLOOKUP(E373,[1]Liste_taxons_equiv!$A$1:$M$1455,4,0)</f>
        <v>102261</v>
      </c>
      <c r="I373" s="0" t="str">
        <f aca="false">VLOOKUP(E373,[1]Liste_taxons_equiv!$A$1:$M$1455,5,0)</f>
        <v>Echinogammarus marinus</v>
      </c>
      <c r="J373" s="0" t="s">
        <v>19</v>
      </c>
      <c r="K373" s="0" t="str">
        <f aca="false">VLOOKUP(E373,[1]Liste_taxons_equiv!$A$1:$M$1455,7,0)</f>
        <v>1</v>
      </c>
      <c r="L373" s="0" t="str">
        <f aca="false">VLOOKUP(E373,[1]Liste_taxons_equiv!$A$1:$M$1455,8,0)</f>
        <v>0</v>
      </c>
      <c r="M373" s="0" t="str">
        <f aca="false">VLOOKUP(E373,[1]Liste_taxons_equiv!$A$1:$M$1455,9,0)</f>
        <v>0</v>
      </c>
      <c r="N373" s="0" t="str">
        <f aca="false">VLOOKUP(E373,[1]Liste_taxons_equiv!$A$1:$M$1455,10,0)</f>
        <v>0</v>
      </c>
      <c r="O373" s="0" t="str">
        <f aca="false">VLOOKUP(E373,[1]Liste_taxons_equiv!$A$1:$M$1455,11,0)</f>
        <v>Non</v>
      </c>
      <c r="P373" s="0" t="s">
        <v>1010</v>
      </c>
      <c r="Q373" s="0" t="n">
        <f aca="false">VLOOKUP(E373,[1]Liste_taxons_equiv!$A$1:$M$1455,13,0)</f>
        <v>22938</v>
      </c>
    </row>
    <row r="374" customFormat="false" ht="15" hidden="true" customHeight="false" outlineLevel="0" collapsed="false">
      <c r="A374" s="0" t="s">
        <v>1011</v>
      </c>
      <c r="B374" s="0" t="s">
        <v>1012</v>
      </c>
      <c r="C374" s="0" t="n">
        <v>148595</v>
      </c>
      <c r="D374" s="0" t="n">
        <v>5124</v>
      </c>
      <c r="E374" s="0" t="s">
        <v>1011</v>
      </c>
      <c r="F374" s="0" t="str">
        <f aca="false">VLOOKUP(E374,[1]Liste_taxons_equiv!$A$1:$M$1455,2,0)</f>
        <v>Exacte</v>
      </c>
      <c r="G374" s="0" t="n">
        <f aca="false">VLOOKUP(E374,[1]Liste_taxons_equiv!$A$1:$M$1455,3,0)</f>
        <v>60001620</v>
      </c>
      <c r="H374" s="0" t="n">
        <f aca="false">VLOOKUP(E374,[1]Liste_taxons_equiv!$A$1:$M$1455,4,0)</f>
        <v>60001560</v>
      </c>
      <c r="I374" s="0" t="str">
        <f aca="false">VLOOKUP(E374,[1]Liste_taxons_equiv!$A$1:$M$1455,5,0)</f>
        <v>Echinogammarus obtusatus</v>
      </c>
      <c r="J374" s="0" t="s">
        <v>29</v>
      </c>
      <c r="K374" s="0" t="str">
        <f aca="false">VLOOKUP(E374,[1]Liste_taxons_equiv!$A$1:$M$1455,7,0)</f>
        <v>1</v>
      </c>
      <c r="L374" s="0" t="str">
        <f aca="false">VLOOKUP(E374,[1]Liste_taxons_equiv!$A$1:$M$1455,8,0)</f>
        <v>0</v>
      </c>
      <c r="M374" s="0" t="str">
        <f aca="false">VLOOKUP(E374,[1]Liste_taxons_equiv!$A$1:$M$1455,9,0)</f>
        <v>0</v>
      </c>
      <c r="N374" s="0" t="str">
        <f aca="false">VLOOKUP(E374,[1]Liste_taxons_equiv!$A$1:$M$1455,10,0)</f>
        <v>0</v>
      </c>
      <c r="O374" s="0" t="str">
        <f aca="false">VLOOKUP(E374,[1]Liste_taxons_equiv!$A$1:$M$1455,11,0)</f>
        <v>Non</v>
      </c>
      <c r="P374" s="0" t="s">
        <v>1013</v>
      </c>
      <c r="Q374" s="0" t="n">
        <f aca="false">VLOOKUP(E374,[1]Liste_taxons_equiv!$A$1:$M$1455,13,0)</f>
        <v>22939</v>
      </c>
    </row>
    <row r="375" s="2" customFormat="true" ht="15" hidden="true" customHeight="false" outlineLevel="0" collapsed="false">
      <c r="A375" s="2" t="s">
        <v>1014</v>
      </c>
      <c r="D375" s="2" t="n">
        <v>5118</v>
      </c>
      <c r="E375" s="2" t="s">
        <v>1014</v>
      </c>
      <c r="F375" s="2" t="str">
        <f aca="false">VLOOKUP(E375,[1]Liste_taxons_equiv!$A$1:$M$1455,2,0)</f>
        <v>levenshtein = 3</v>
      </c>
      <c r="G375" s="2" t="n">
        <f aca="false">VLOOKUP(E375,[1]Liste_taxons_equiv!$A$1:$M$1455,3,0)</f>
        <v>102308</v>
      </c>
      <c r="H375" s="2" t="n">
        <f aca="false">VLOOKUP(E375,[1]Liste_taxons_equiv!$A$1:$M$1455,4,0)</f>
        <v>102264</v>
      </c>
      <c r="I375" s="2" t="str">
        <f aca="false">VLOOKUP(E375,[1]Liste_taxons_equiv!$A$1:$M$1455,5,0)</f>
        <v>Pectenogammarus planicrurus</v>
      </c>
      <c r="J375" s="3" t="s">
        <v>1015</v>
      </c>
      <c r="K375" s="2" t="str">
        <f aca="false">VLOOKUP(E375,[1]Liste_taxons_equiv!$A$1:$M$1455,7,0)</f>
        <v>0</v>
      </c>
      <c r="L375" s="2" t="str">
        <f aca="false">VLOOKUP(E375,[1]Liste_taxons_equiv!$A$1:$M$1455,8,0)</f>
        <v>0</v>
      </c>
      <c r="M375" s="2" t="str">
        <f aca="false">VLOOKUP(E375,[1]Liste_taxons_equiv!$A$1:$M$1455,9,0)</f>
        <v>0</v>
      </c>
      <c r="N375" s="2" t="str">
        <f aca="false">VLOOKUP(E375,[1]Liste_taxons_equiv!$A$1:$M$1455,10,0)</f>
        <v>0</v>
      </c>
      <c r="O375" s="2" t="str">
        <f aca="false">VLOOKUP(E375,[1]Liste_taxons_equiv!$A$1:$M$1455,11,0)</f>
        <v>Oui</v>
      </c>
      <c r="P375" s="2" t="s">
        <v>1016</v>
      </c>
      <c r="Q375" s="2" t="n">
        <f aca="false">VLOOKUP(E375,[1]Liste_taxons_equiv!$A$1:$M$1455,13,0)</f>
        <v>22922</v>
      </c>
    </row>
    <row r="376" customFormat="false" ht="15" hidden="true" customHeight="false" outlineLevel="0" collapsed="false">
      <c r="A376" s="0" t="s">
        <v>1017</v>
      </c>
      <c r="C376" s="0" t="n">
        <v>123082</v>
      </c>
      <c r="D376" s="0" t="n">
        <v>5710</v>
      </c>
      <c r="E376" s="0" t="s">
        <v>1018</v>
      </c>
      <c r="F376" s="0" t="str">
        <f aca="false">VLOOKUP(E376,[1]Liste_taxons_equiv!$A$1:$M$1455,2,0)</f>
        <v>Exacte</v>
      </c>
      <c r="G376" s="0" t="n">
        <f aca="false">VLOOKUP(E376,[1]Liste_taxons_equiv!$A$1:$M$1455,3,0)</f>
        <v>123082</v>
      </c>
      <c r="H376" s="0" t="n">
        <f aca="false">VLOOKUP(E376,[1]Liste_taxons_equiv!$A$1:$M$1455,4,0)</f>
        <v>123082</v>
      </c>
      <c r="I376" s="0" t="str">
        <f aca="false">VLOOKUP(E376,[1]Liste_taxons_equiv!$A$1:$M$1455,5,0)</f>
        <v>Echinoidea</v>
      </c>
      <c r="J376" s="0" t="s">
        <v>29</v>
      </c>
      <c r="K376" s="0" t="str">
        <f aca="false">VLOOKUP(E376,[1]Liste_taxons_equiv!$A$1:$M$1455,7,0)</f>
        <v>1</v>
      </c>
      <c r="L376" s="0" t="str">
        <f aca="false">VLOOKUP(E376,[1]Liste_taxons_equiv!$A$1:$M$1455,8,0)</f>
        <v>0</v>
      </c>
      <c r="M376" s="0" t="str">
        <f aca="false">VLOOKUP(E376,[1]Liste_taxons_equiv!$A$1:$M$1455,9,0)</f>
        <v>0</v>
      </c>
      <c r="N376" s="0" t="str">
        <f aca="false">VLOOKUP(E376,[1]Liste_taxons_equiv!$A$1:$M$1455,10,0)</f>
        <v>0</v>
      </c>
      <c r="O376" s="0" t="str">
        <f aca="false">VLOOKUP(E376,[1]Liste_taxons_equiv!$A$1:$M$1455,11,0)</f>
        <v>Non</v>
      </c>
      <c r="P376" s="0" t="s">
        <v>1019</v>
      </c>
      <c r="Q376" s="0" t="n">
        <f aca="false">VLOOKUP(E376,[1]Liste_taxons_equiv!$A$1:$M$1455,13,0)</f>
        <v>4180</v>
      </c>
    </row>
    <row r="377" customFormat="false" ht="15" hidden="true" customHeight="false" outlineLevel="0" collapsed="false">
      <c r="A377" s="0" t="s">
        <v>1020</v>
      </c>
      <c r="B377" s="0" t="s">
        <v>135</v>
      </c>
      <c r="C377" s="0" t="n">
        <v>124287</v>
      </c>
      <c r="D377" s="0" t="n">
        <v>5712</v>
      </c>
      <c r="E377" s="0" t="s">
        <v>1020</v>
      </c>
      <c r="F377" s="0" t="str">
        <f aca="false">VLOOKUP(E377,[1]Liste_taxons_equiv!$A$1:$M$1455,2,0)</f>
        <v>Exacte</v>
      </c>
      <c r="G377" s="0" t="n">
        <f aca="false">VLOOKUP(E377,[1]Liste_taxons_equiv!$A$1:$M$1455,3,0)</f>
        <v>124287</v>
      </c>
      <c r="H377" s="0" t="n">
        <f aca="false">VLOOKUP(E377,[1]Liste_taxons_equiv!$A$1:$M$1455,4,0)</f>
        <v>124287</v>
      </c>
      <c r="I377" s="0" t="str">
        <f aca="false">VLOOKUP(E377,[1]Liste_taxons_equiv!$A$1:$M$1455,5,0)</f>
        <v>Echinus esculentus</v>
      </c>
      <c r="J377" s="0" t="s">
        <v>29</v>
      </c>
      <c r="K377" s="0" t="str">
        <f aca="false">VLOOKUP(E377,[1]Liste_taxons_equiv!$A$1:$M$1455,7,0)</f>
        <v>1</v>
      </c>
      <c r="L377" s="0" t="str">
        <f aca="false">VLOOKUP(E377,[1]Liste_taxons_equiv!$A$1:$M$1455,8,0)</f>
        <v>0</v>
      </c>
      <c r="M377" s="0" t="str">
        <f aca="false">VLOOKUP(E377,[1]Liste_taxons_equiv!$A$1:$M$1455,9,0)</f>
        <v>0</v>
      </c>
      <c r="N377" s="0" t="str">
        <f aca="false">VLOOKUP(E377,[1]Liste_taxons_equiv!$A$1:$M$1455,10,0)</f>
        <v>0</v>
      </c>
      <c r="O377" s="0" t="str">
        <f aca="false">VLOOKUP(E377,[1]Liste_taxons_equiv!$A$1:$M$1455,11,0)</f>
        <v>Non</v>
      </c>
      <c r="P377" s="0" t="s">
        <v>1021</v>
      </c>
      <c r="Q377" s="0" t="n">
        <f aca="false">VLOOKUP(E377,[1]Liste_taxons_equiv!$A$1:$M$1455,13,0)</f>
        <v>29312</v>
      </c>
    </row>
    <row r="378" customFormat="false" ht="15" hidden="true" customHeight="false" outlineLevel="0" collapsed="false">
      <c r="A378" s="0" t="s">
        <v>1022</v>
      </c>
      <c r="C378" s="0" t="n">
        <v>100730</v>
      </c>
      <c r="D378" s="0" t="n">
        <v>4439</v>
      </c>
      <c r="E378" s="0" t="s">
        <v>1023</v>
      </c>
      <c r="F378" s="0" t="str">
        <f aca="false">VLOOKUP(E378,[1]Liste_taxons_equiv!$A$1:$M$1455,2,0)</f>
        <v>Exacte</v>
      </c>
      <c r="G378" s="0" t="n">
        <f aca="false">VLOOKUP(E378,[1]Liste_taxons_equiv!$A$1:$M$1455,3,0)</f>
        <v>100730</v>
      </c>
      <c r="H378" s="0" t="n">
        <f aca="false">VLOOKUP(E378,[1]Liste_taxons_equiv!$A$1:$M$1455,4,0)</f>
        <v>100730</v>
      </c>
      <c r="I378" s="0" t="str">
        <f aca="false">VLOOKUP(E378,[1]Liste_taxons_equiv!$A$1:$M$1455,5,0)</f>
        <v>Edwardsia</v>
      </c>
      <c r="J378" s="0" t="s">
        <v>19</v>
      </c>
      <c r="K378" s="0" t="str">
        <f aca="false">VLOOKUP(E378,[1]Liste_taxons_equiv!$A$1:$M$1455,7,0)</f>
        <v>1</v>
      </c>
      <c r="L378" s="0" t="str">
        <f aca="false">VLOOKUP(E378,[1]Liste_taxons_equiv!$A$1:$M$1455,8,0)</f>
        <v>0</v>
      </c>
      <c r="M378" s="0" t="str">
        <f aca="false">VLOOKUP(E378,[1]Liste_taxons_equiv!$A$1:$M$1455,9,0)</f>
        <v>0</v>
      </c>
      <c r="N378" s="0" t="str">
        <f aca="false">VLOOKUP(E378,[1]Liste_taxons_equiv!$A$1:$M$1455,10,0)</f>
        <v>0</v>
      </c>
      <c r="O378" s="0" t="str">
        <f aca="false">VLOOKUP(E378,[1]Liste_taxons_equiv!$A$1:$M$1455,11,0)</f>
        <v>Non</v>
      </c>
      <c r="P378" s="0" t="s">
        <v>1024</v>
      </c>
      <c r="Q378" s="0" t="n">
        <f aca="false">VLOOKUP(E378,[1]Liste_taxons_equiv!$A$1:$M$1455,13,0)</f>
        <v>24122</v>
      </c>
    </row>
    <row r="379" customFormat="false" ht="15" hidden="true" customHeight="false" outlineLevel="0" collapsed="false">
      <c r="A379" s="0" t="s">
        <v>1025</v>
      </c>
      <c r="B379" s="0" t="s">
        <v>1026</v>
      </c>
      <c r="C379" s="0" t="n">
        <v>100880</v>
      </c>
      <c r="D379" s="0" t="n">
        <v>4440</v>
      </c>
      <c r="E379" s="0" t="s">
        <v>1025</v>
      </c>
      <c r="F379" s="0" t="str">
        <f aca="false">VLOOKUP(E379,[1]Liste_taxons_equiv!$A$1:$M$1455,2,0)</f>
        <v>Exacte</v>
      </c>
      <c r="G379" s="0" t="n">
        <f aca="false">VLOOKUP(E379,[1]Liste_taxons_equiv!$A$1:$M$1455,3,0)</f>
        <v>100880</v>
      </c>
      <c r="H379" s="0" t="n">
        <f aca="false">VLOOKUP(E379,[1]Liste_taxons_equiv!$A$1:$M$1455,4,0)</f>
        <v>100880</v>
      </c>
      <c r="I379" s="0" t="str">
        <f aca="false">VLOOKUP(E379,[1]Liste_taxons_equiv!$A$1:$M$1455,5,0)</f>
        <v>Edwardsia claparedii</v>
      </c>
      <c r="J379" s="0" t="s">
        <v>19</v>
      </c>
      <c r="K379" s="0" t="str">
        <f aca="false">VLOOKUP(E379,[1]Liste_taxons_equiv!$A$1:$M$1455,7,0)</f>
        <v>1</v>
      </c>
      <c r="L379" s="0" t="str">
        <f aca="false">VLOOKUP(E379,[1]Liste_taxons_equiv!$A$1:$M$1455,8,0)</f>
        <v>0</v>
      </c>
      <c r="M379" s="0" t="str">
        <f aca="false">VLOOKUP(E379,[1]Liste_taxons_equiv!$A$1:$M$1455,9,0)</f>
        <v>0</v>
      </c>
      <c r="N379" s="0" t="str">
        <f aca="false">VLOOKUP(E379,[1]Liste_taxons_equiv!$A$1:$M$1455,10,0)</f>
        <v>0</v>
      </c>
      <c r="O379" s="0" t="str">
        <f aca="false">VLOOKUP(E379,[1]Liste_taxons_equiv!$A$1:$M$1455,11,0)</f>
        <v>Non</v>
      </c>
      <c r="P379" s="0" t="s">
        <v>1027</v>
      </c>
      <c r="Q379" s="0" t="n">
        <f aca="false">VLOOKUP(E379,[1]Liste_taxons_equiv!$A$1:$M$1455,13,0)</f>
        <v>24633</v>
      </c>
    </row>
    <row r="380" customFormat="false" ht="15" hidden="true" customHeight="false" outlineLevel="0" collapsed="false">
      <c r="A380" s="0" t="s">
        <v>1028</v>
      </c>
      <c r="B380" s="0" t="s">
        <v>1029</v>
      </c>
      <c r="C380" s="0" t="n">
        <v>102805</v>
      </c>
      <c r="D380" s="0" t="n">
        <v>5138</v>
      </c>
      <c r="E380" s="0" t="s">
        <v>1028</v>
      </c>
      <c r="F380" s="0" t="str">
        <f aca="false">VLOOKUP(E380,[1]Liste_taxons_equiv!$A$1:$M$1455,2,0)</f>
        <v>Exacte</v>
      </c>
      <c r="G380" s="0" t="n">
        <f aca="false">VLOOKUP(E380,[1]Liste_taxons_equiv!$A$1:$M$1455,3,0)</f>
        <v>102805</v>
      </c>
      <c r="H380" s="0" t="n">
        <f aca="false">VLOOKUP(E380,[1]Liste_taxons_equiv!$A$1:$M$1455,4,0)</f>
        <v>102805</v>
      </c>
      <c r="I380" s="0" t="str">
        <f aca="false">VLOOKUP(E380,[1]Liste_taxons_equiv!$A$1:$M$1455,5,0)</f>
        <v>Elasmopus rapax</v>
      </c>
      <c r="J380" s="0" t="s">
        <v>19</v>
      </c>
      <c r="K380" s="0" t="str">
        <f aca="false">VLOOKUP(E380,[1]Liste_taxons_equiv!$A$1:$M$1455,7,0)</f>
        <v>1</v>
      </c>
      <c r="L380" s="0" t="str">
        <f aca="false">VLOOKUP(E380,[1]Liste_taxons_equiv!$A$1:$M$1455,8,0)</f>
        <v>0</v>
      </c>
      <c r="M380" s="0" t="str">
        <f aca="false">VLOOKUP(E380,[1]Liste_taxons_equiv!$A$1:$M$1455,9,0)</f>
        <v>0</v>
      </c>
      <c r="N380" s="0" t="str">
        <f aca="false">VLOOKUP(E380,[1]Liste_taxons_equiv!$A$1:$M$1455,10,0)</f>
        <v>0</v>
      </c>
      <c r="O380" s="0" t="str">
        <f aca="false">VLOOKUP(E380,[1]Liste_taxons_equiv!$A$1:$M$1455,11,0)</f>
        <v>Non</v>
      </c>
      <c r="P380" s="0" t="s">
        <v>1030</v>
      </c>
      <c r="Q380" s="0" t="n">
        <f aca="false">VLOOKUP(E380,[1]Liste_taxons_equiv!$A$1:$M$1455,13,0)</f>
        <v>24124</v>
      </c>
    </row>
    <row r="381" customFormat="false" ht="15" hidden="true" customHeight="false" outlineLevel="0" collapsed="false">
      <c r="A381" s="0" t="s">
        <v>1031</v>
      </c>
      <c r="B381" s="0" t="s">
        <v>50</v>
      </c>
      <c r="C381" s="0" t="n">
        <v>111355</v>
      </c>
      <c r="D381" s="0" t="n">
        <v>5676</v>
      </c>
      <c r="E381" s="0" t="s">
        <v>1031</v>
      </c>
      <c r="F381" s="0" t="str">
        <f aca="false">VLOOKUP(E381,[1]Liste_taxons_equiv!$A$1:$M$1455,2,0)</f>
        <v>Exacte</v>
      </c>
      <c r="G381" s="0" t="n">
        <f aca="false">VLOOKUP(E381,[1]Liste_taxons_equiv!$A$1:$M$1455,3,0)</f>
        <v>111355</v>
      </c>
      <c r="H381" s="0" t="n">
        <f aca="false">VLOOKUP(E381,[1]Liste_taxons_equiv!$A$1:$M$1455,4,0)</f>
        <v>111355</v>
      </c>
      <c r="I381" s="0" t="str">
        <f aca="false">VLOOKUP(E381,[1]Liste_taxons_equiv!$A$1:$M$1455,5,0)</f>
        <v>Electra pilosa</v>
      </c>
      <c r="J381" s="0" t="s">
        <v>29</v>
      </c>
      <c r="K381" s="0" t="str">
        <f aca="false">VLOOKUP(E381,[1]Liste_taxons_equiv!$A$1:$M$1455,7,0)</f>
        <v>1</v>
      </c>
      <c r="L381" s="0" t="str">
        <f aca="false">VLOOKUP(E381,[1]Liste_taxons_equiv!$A$1:$M$1455,8,0)</f>
        <v>0</v>
      </c>
      <c r="M381" s="0" t="str">
        <f aca="false">VLOOKUP(E381,[1]Liste_taxons_equiv!$A$1:$M$1455,9,0)</f>
        <v>0</v>
      </c>
      <c r="N381" s="0" t="str">
        <f aca="false">VLOOKUP(E381,[1]Liste_taxons_equiv!$A$1:$M$1455,10,0)</f>
        <v>0</v>
      </c>
      <c r="O381" s="0" t="str">
        <f aca="false">VLOOKUP(E381,[1]Liste_taxons_equiv!$A$1:$M$1455,11,0)</f>
        <v>Non</v>
      </c>
      <c r="P381" s="0" t="s">
        <v>1032</v>
      </c>
      <c r="Q381" s="0" t="n">
        <f aca="false">VLOOKUP(E381,[1]Liste_taxons_equiv!$A$1:$M$1455,13,0)</f>
        <v>29515</v>
      </c>
    </row>
    <row r="382" s="2" customFormat="true" ht="15" hidden="false" customHeight="false" outlineLevel="0" collapsed="false">
      <c r="A382" s="2" t="s">
        <v>1033</v>
      </c>
      <c r="B382" s="2" t="s">
        <v>81</v>
      </c>
      <c r="C382" s="2" t="n">
        <v>139686</v>
      </c>
      <c r="D382" s="2" t="n">
        <v>5514</v>
      </c>
      <c r="E382" s="2" t="s">
        <v>1033</v>
      </c>
      <c r="J382" s="3" t="s">
        <v>57</v>
      </c>
      <c r="P382" s="2" t="n">
        <f aca="false">C382</f>
        <v>139686</v>
      </c>
    </row>
    <row r="383" customFormat="false" ht="15" hidden="true" customHeight="false" outlineLevel="0" collapsed="false">
      <c r="A383" s="0" t="s">
        <v>1034</v>
      </c>
      <c r="B383" s="0" t="s">
        <v>41</v>
      </c>
      <c r="C383" s="0" t="n">
        <v>139959</v>
      </c>
      <c r="D383" s="0" t="n">
        <v>5405</v>
      </c>
      <c r="E383" s="0" t="s">
        <v>1034</v>
      </c>
      <c r="F383" s="0" t="str">
        <f aca="false">VLOOKUP(E383,[1]Liste_taxons_equiv!$A$1:$M$1455,2,0)</f>
        <v>Exacte</v>
      </c>
      <c r="G383" s="0" t="n">
        <f aca="false">VLOOKUP(E383,[1]Liste_taxons_equiv!$A$1:$M$1455,3,0)</f>
        <v>139959</v>
      </c>
      <c r="H383" s="0" t="n">
        <f aca="false">VLOOKUP(E383,[1]Liste_taxons_equiv!$A$1:$M$1455,4,0)</f>
        <v>139959</v>
      </c>
      <c r="I383" s="0" t="str">
        <f aca="false">VLOOKUP(E383,[1]Liste_taxons_equiv!$A$1:$M$1455,5,0)</f>
        <v>Emarginula fissura</v>
      </c>
      <c r="J383" s="0" t="s">
        <v>29</v>
      </c>
      <c r="K383" s="0" t="str">
        <f aca="false">VLOOKUP(E383,[1]Liste_taxons_equiv!$A$1:$M$1455,7,0)</f>
        <v>1</v>
      </c>
      <c r="L383" s="0" t="str">
        <f aca="false">VLOOKUP(E383,[1]Liste_taxons_equiv!$A$1:$M$1455,8,0)</f>
        <v>0</v>
      </c>
      <c r="M383" s="0" t="str">
        <f aca="false">VLOOKUP(E383,[1]Liste_taxons_equiv!$A$1:$M$1455,9,0)</f>
        <v>0</v>
      </c>
      <c r="N383" s="0" t="str">
        <f aca="false">VLOOKUP(E383,[1]Liste_taxons_equiv!$A$1:$M$1455,10,0)</f>
        <v>0</v>
      </c>
      <c r="O383" s="0" t="str">
        <f aca="false">VLOOKUP(E383,[1]Liste_taxons_equiv!$A$1:$M$1455,11,0)</f>
        <v>Non</v>
      </c>
      <c r="P383" s="0" t="s">
        <v>1035</v>
      </c>
      <c r="Q383" s="0" t="n">
        <f aca="false">VLOOKUP(E383,[1]Liste_taxons_equiv!$A$1:$M$1455,13,0)</f>
        <v>25464</v>
      </c>
    </row>
    <row r="384" customFormat="false" ht="15" hidden="true" customHeight="false" outlineLevel="0" collapsed="false">
      <c r="A384" s="0" t="s">
        <v>1036</v>
      </c>
      <c r="B384" s="0" t="s">
        <v>1037</v>
      </c>
      <c r="C384" s="0" t="n">
        <v>139965</v>
      </c>
      <c r="D384" s="0" t="n">
        <v>5406</v>
      </c>
      <c r="E384" s="0" t="s">
        <v>1036</v>
      </c>
      <c r="F384" s="0" t="str">
        <f aca="false">VLOOKUP(E384,[1]Liste_taxons_equiv!$A$1:$M$1455,2,0)</f>
        <v>Exacte</v>
      </c>
      <c r="G384" s="0" t="n">
        <f aca="false">VLOOKUP(E384,[1]Liste_taxons_equiv!$A$1:$M$1455,3,0)</f>
        <v>139965</v>
      </c>
      <c r="H384" s="0" t="n">
        <f aca="false">VLOOKUP(E384,[1]Liste_taxons_equiv!$A$1:$M$1455,4,0)</f>
        <v>139965</v>
      </c>
      <c r="I384" s="0" t="str">
        <f aca="false">VLOOKUP(E384,[1]Liste_taxons_equiv!$A$1:$M$1455,5,0)</f>
        <v>Emarginula rosea</v>
      </c>
      <c r="J384" s="0" t="s">
        <v>29</v>
      </c>
      <c r="K384" s="0" t="str">
        <f aca="false">VLOOKUP(E384,[1]Liste_taxons_equiv!$A$1:$M$1455,7,0)</f>
        <v>1</v>
      </c>
      <c r="L384" s="0" t="str">
        <f aca="false">VLOOKUP(E384,[1]Liste_taxons_equiv!$A$1:$M$1455,8,0)</f>
        <v>0</v>
      </c>
      <c r="M384" s="0" t="str">
        <f aca="false">VLOOKUP(E384,[1]Liste_taxons_equiv!$A$1:$M$1455,9,0)</f>
        <v>0</v>
      </c>
      <c r="N384" s="0" t="str">
        <f aca="false">VLOOKUP(E384,[1]Liste_taxons_equiv!$A$1:$M$1455,10,0)</f>
        <v>0</v>
      </c>
      <c r="O384" s="0" t="str">
        <f aca="false">VLOOKUP(E384,[1]Liste_taxons_equiv!$A$1:$M$1455,11,0)</f>
        <v>Non</v>
      </c>
      <c r="P384" s="0" t="s">
        <v>1038</v>
      </c>
      <c r="Q384" s="0" t="n">
        <f aca="false">VLOOKUP(E384,[1]Liste_taxons_equiv!$A$1:$M$1455,13,0)</f>
        <v>26370</v>
      </c>
    </row>
    <row r="385" s="2" customFormat="true" ht="15" hidden="false" customHeight="false" outlineLevel="0" collapsed="false">
      <c r="A385" s="2" t="s">
        <v>1039</v>
      </c>
      <c r="B385" s="2" t="s">
        <v>1040</v>
      </c>
      <c r="C385" s="2" t="n">
        <v>126450</v>
      </c>
      <c r="D385" s="2" t="n">
        <v>5769</v>
      </c>
      <c r="E385" s="2" t="s">
        <v>1039</v>
      </c>
      <c r="F385" s="2" t="str">
        <f aca="false">VLOOKUP(E385,[1]Liste_taxons_equiv!$A$1:$M$1455,2,0)</f>
        <v>Non trouvé</v>
      </c>
      <c r="I385" s="2" t="str">
        <f aca="false">VLOOKUP(E385,[1]Liste_taxons_equiv!$A$1:$M$1455,5,0)</f>
        <v/>
      </c>
      <c r="J385" s="3" t="s">
        <v>57</v>
      </c>
      <c r="K385" s="2" t="str">
        <f aca="false">VLOOKUP(E385,[1]Liste_taxons_equiv!$A$1:$M$1455,7,0)</f>
        <v/>
      </c>
      <c r="L385" s="2" t="str">
        <f aca="false">VLOOKUP(E385,[1]Liste_taxons_equiv!$A$1:$M$1455,8,0)</f>
        <v/>
      </c>
      <c r="M385" s="2" t="str">
        <f aca="false">VLOOKUP(E385,[1]Liste_taxons_equiv!$A$1:$M$1455,9,0)</f>
        <v/>
      </c>
      <c r="N385" s="2" t="str">
        <f aca="false">VLOOKUP(E385,[1]Liste_taxons_equiv!$A$1:$M$1455,10,0)</f>
        <v/>
      </c>
      <c r="O385" s="2" t="str">
        <f aca="false">VLOOKUP(E385,[1]Liste_taxons_equiv!$A$1:$M$1455,11,0)</f>
        <v/>
      </c>
      <c r="P385" s="3" t="n">
        <v>126450</v>
      </c>
    </row>
    <row r="386" customFormat="false" ht="15" hidden="true" customHeight="false" outlineLevel="0" collapsed="false">
      <c r="A386" s="0" t="s">
        <v>1041</v>
      </c>
      <c r="B386" s="0" t="s">
        <v>290</v>
      </c>
      <c r="C386" s="0" t="n">
        <v>134674</v>
      </c>
      <c r="D386" s="0" t="n">
        <v>4973</v>
      </c>
      <c r="E386" s="0" t="s">
        <v>1041</v>
      </c>
      <c r="F386" s="0" t="str">
        <f aca="false">VLOOKUP(E386,[1]Liste_taxons_equiv!$A$1:$M$1455,2,0)</f>
        <v>Exacte</v>
      </c>
      <c r="G386" s="0" t="n">
        <f aca="false">VLOOKUP(E386,[1]Liste_taxons_equiv!$A$1:$M$1455,3,0)</f>
        <v>134674</v>
      </c>
      <c r="H386" s="0" t="n">
        <f aca="false">VLOOKUP(E386,[1]Liste_taxons_equiv!$A$1:$M$1455,4,0)</f>
        <v>134674</v>
      </c>
      <c r="I386" s="0" t="str">
        <f aca="false">VLOOKUP(E386,[1]Liste_taxons_equiv!$A$1:$M$1455,5,0)</f>
        <v>Endeis spinosa</v>
      </c>
      <c r="J386" s="0" t="s">
        <v>29</v>
      </c>
      <c r="K386" s="0" t="str">
        <f aca="false">VLOOKUP(E386,[1]Liste_taxons_equiv!$A$1:$M$1455,7,0)</f>
        <v>1</v>
      </c>
      <c r="L386" s="0" t="str">
        <f aca="false">VLOOKUP(E386,[1]Liste_taxons_equiv!$A$1:$M$1455,8,0)</f>
        <v>0</v>
      </c>
      <c r="M386" s="0" t="str">
        <f aca="false">VLOOKUP(E386,[1]Liste_taxons_equiv!$A$1:$M$1455,9,0)</f>
        <v>0</v>
      </c>
      <c r="N386" s="0" t="str">
        <f aca="false">VLOOKUP(E386,[1]Liste_taxons_equiv!$A$1:$M$1455,10,0)</f>
        <v>0</v>
      </c>
      <c r="O386" s="0" t="str">
        <f aca="false">VLOOKUP(E386,[1]Liste_taxons_equiv!$A$1:$M$1455,11,0)</f>
        <v>Non</v>
      </c>
      <c r="P386" s="0" t="s">
        <v>1042</v>
      </c>
      <c r="Q386" s="0" t="n">
        <f aca="false">VLOOKUP(E386,[1]Liste_taxons_equiv!$A$1:$M$1455,13,0)</f>
        <v>24636</v>
      </c>
    </row>
    <row r="387" customFormat="false" ht="15" hidden="true" customHeight="false" outlineLevel="0" collapsed="false">
      <c r="A387" s="0" t="s">
        <v>1043</v>
      </c>
      <c r="C387" s="0" t="n">
        <v>138333</v>
      </c>
      <c r="D387" s="0" t="n">
        <v>5615</v>
      </c>
      <c r="E387" s="0" t="s">
        <v>1044</v>
      </c>
      <c r="F387" s="0" t="str">
        <f aca="false">VLOOKUP(E387,[1]Liste_taxons_equiv!$A$1:$M$1455,2,0)</f>
        <v>Exacte</v>
      </c>
      <c r="G387" s="0" t="n">
        <f aca="false">VLOOKUP(E387,[1]Liste_taxons_equiv!$A$1:$M$1455,3,0)</f>
        <v>138333</v>
      </c>
      <c r="H387" s="0" t="n">
        <f aca="false">VLOOKUP(E387,[1]Liste_taxons_equiv!$A$1:$M$1455,4,0)</f>
        <v>138333</v>
      </c>
      <c r="I387" s="0" t="str">
        <f aca="false">VLOOKUP(E387,[1]Liste_taxons_equiv!$A$1:$M$1455,5,0)</f>
        <v>Ensis</v>
      </c>
      <c r="J387" s="0" t="s">
        <v>29</v>
      </c>
      <c r="K387" s="0" t="str">
        <f aca="false">VLOOKUP(E387,[1]Liste_taxons_equiv!$A$1:$M$1455,7,0)</f>
        <v>1</v>
      </c>
      <c r="L387" s="0" t="str">
        <f aca="false">VLOOKUP(E387,[1]Liste_taxons_equiv!$A$1:$M$1455,8,0)</f>
        <v>0</v>
      </c>
      <c r="M387" s="0" t="str">
        <f aca="false">VLOOKUP(E387,[1]Liste_taxons_equiv!$A$1:$M$1455,9,0)</f>
        <v>0</v>
      </c>
      <c r="N387" s="0" t="str">
        <f aca="false">VLOOKUP(E387,[1]Liste_taxons_equiv!$A$1:$M$1455,10,0)</f>
        <v>0</v>
      </c>
      <c r="O387" s="0" t="str">
        <f aca="false">VLOOKUP(E387,[1]Liste_taxons_equiv!$A$1:$M$1455,11,0)</f>
        <v>Non</v>
      </c>
      <c r="P387" s="0" t="s">
        <v>1045</v>
      </c>
      <c r="Q387" s="0" t="n">
        <f aca="false">VLOOKUP(E387,[1]Liste_taxons_equiv!$A$1:$M$1455,13,0)</f>
        <v>4570</v>
      </c>
    </row>
    <row r="388" customFormat="false" ht="15" hidden="true" customHeight="false" outlineLevel="0" collapsed="false">
      <c r="A388" s="0" t="s">
        <v>1046</v>
      </c>
      <c r="B388" s="0" t="s">
        <v>41</v>
      </c>
      <c r="C388" s="0" t="n">
        <v>140733</v>
      </c>
      <c r="D388" s="0" t="n">
        <v>5617</v>
      </c>
      <c r="E388" s="0" t="s">
        <v>1046</v>
      </c>
      <c r="F388" s="0" t="str">
        <f aca="false">VLOOKUP(E388,[1]Liste_taxons_equiv!$A$1:$M$1455,2,0)</f>
        <v>Exacte</v>
      </c>
      <c r="G388" s="0" t="n">
        <f aca="false">VLOOKUP(E388,[1]Liste_taxons_equiv!$A$1:$M$1455,3,0)</f>
        <v>140733</v>
      </c>
      <c r="H388" s="0" t="n">
        <f aca="false">VLOOKUP(E388,[1]Liste_taxons_equiv!$A$1:$M$1455,4,0)</f>
        <v>140733</v>
      </c>
      <c r="I388" s="0" t="str">
        <f aca="false">VLOOKUP(E388,[1]Liste_taxons_equiv!$A$1:$M$1455,5,0)</f>
        <v>Ensis ensis</v>
      </c>
      <c r="J388" s="0" t="s">
        <v>29</v>
      </c>
      <c r="K388" s="0" t="str">
        <f aca="false">VLOOKUP(E388,[1]Liste_taxons_equiv!$A$1:$M$1455,7,0)</f>
        <v>1</v>
      </c>
      <c r="L388" s="0" t="str">
        <f aca="false">VLOOKUP(E388,[1]Liste_taxons_equiv!$A$1:$M$1455,8,0)</f>
        <v>0</v>
      </c>
      <c r="M388" s="0" t="str">
        <f aca="false">VLOOKUP(E388,[1]Liste_taxons_equiv!$A$1:$M$1455,9,0)</f>
        <v>0</v>
      </c>
      <c r="N388" s="0" t="str">
        <f aca="false">VLOOKUP(E388,[1]Liste_taxons_equiv!$A$1:$M$1455,10,0)</f>
        <v>0</v>
      </c>
      <c r="O388" s="0" t="str">
        <f aca="false">VLOOKUP(E388,[1]Liste_taxons_equiv!$A$1:$M$1455,11,0)</f>
        <v>Non</v>
      </c>
      <c r="P388" s="0" t="s">
        <v>1047</v>
      </c>
      <c r="Q388" s="0" t="n">
        <f aca="false">VLOOKUP(E388,[1]Liste_taxons_equiv!$A$1:$M$1455,13,0)</f>
        <v>4571</v>
      </c>
    </row>
    <row r="389" customFormat="false" ht="15" hidden="true" customHeight="false" outlineLevel="0" collapsed="false">
      <c r="A389" s="0" t="s">
        <v>1048</v>
      </c>
      <c r="B389" s="0" t="s">
        <v>1049</v>
      </c>
      <c r="C389" s="0" t="n">
        <v>160539</v>
      </c>
      <c r="D389" s="0" t="n">
        <v>5616</v>
      </c>
      <c r="E389" s="0" t="s">
        <v>1048</v>
      </c>
      <c r="F389" s="0" t="str">
        <f aca="false">VLOOKUP(E389,[1]Liste_taxons_equiv!$A$1:$M$1455,2,0)</f>
        <v>Exacte</v>
      </c>
      <c r="G389" s="0" t="n">
        <f aca="false">VLOOKUP(E389,[1]Liste_taxons_equiv!$A$1:$M$1455,3,0)</f>
        <v>60003926</v>
      </c>
      <c r="H389" s="0" t="n">
        <f aca="false">VLOOKUP(E389,[1]Liste_taxons_equiv!$A$1:$M$1455,4,0)</f>
        <v>60003605</v>
      </c>
      <c r="I389" s="0" t="str">
        <f aca="false">VLOOKUP(E389,[1]Liste_taxons_equiv!$A$1:$M$1455,5,0)</f>
        <v>Ensis magnus</v>
      </c>
      <c r="J389" s="0" t="s">
        <v>29</v>
      </c>
      <c r="K389" s="0" t="str">
        <f aca="false">VLOOKUP(E389,[1]Liste_taxons_equiv!$A$1:$M$1455,7,0)</f>
        <v>1</v>
      </c>
      <c r="L389" s="0" t="str">
        <f aca="false">VLOOKUP(E389,[1]Liste_taxons_equiv!$A$1:$M$1455,8,0)</f>
        <v>0</v>
      </c>
      <c r="M389" s="0" t="str">
        <f aca="false">VLOOKUP(E389,[1]Liste_taxons_equiv!$A$1:$M$1455,9,0)</f>
        <v>0</v>
      </c>
      <c r="N389" s="0" t="str">
        <f aca="false">VLOOKUP(E389,[1]Liste_taxons_equiv!$A$1:$M$1455,10,0)</f>
        <v>0</v>
      </c>
      <c r="O389" s="0" t="str">
        <f aca="false">VLOOKUP(E389,[1]Liste_taxons_equiv!$A$1:$M$1455,11,0)</f>
        <v>Non</v>
      </c>
      <c r="P389" s="0" t="s">
        <v>1050</v>
      </c>
      <c r="Q389" s="0" t="n">
        <f aca="false">VLOOKUP(E389,[1]Liste_taxons_equiv!$A$1:$M$1455,13,0)</f>
        <v>31110</v>
      </c>
    </row>
    <row r="390" customFormat="false" ht="15" hidden="true" customHeight="false" outlineLevel="0" collapsed="false">
      <c r="A390" s="0" t="s">
        <v>1051</v>
      </c>
      <c r="B390" s="0" t="s">
        <v>41</v>
      </c>
      <c r="C390" s="0" t="n">
        <v>140735</v>
      </c>
      <c r="D390" s="0" t="n">
        <v>5618</v>
      </c>
      <c r="E390" s="0" t="s">
        <v>1051</v>
      </c>
      <c r="F390" s="0" t="str">
        <f aca="false">VLOOKUP(E390,[1]Liste_taxons_equiv!$A$1:$M$1455,2,0)</f>
        <v>Exacte</v>
      </c>
      <c r="G390" s="0" t="n">
        <f aca="false">VLOOKUP(E390,[1]Liste_taxons_equiv!$A$1:$M$1455,3,0)</f>
        <v>140735</v>
      </c>
      <c r="H390" s="0" t="n">
        <f aca="false">VLOOKUP(E390,[1]Liste_taxons_equiv!$A$1:$M$1455,4,0)</f>
        <v>140735</v>
      </c>
      <c r="I390" s="0" t="str">
        <f aca="false">VLOOKUP(E390,[1]Liste_taxons_equiv!$A$1:$M$1455,5,0)</f>
        <v>Ensis siliqua</v>
      </c>
      <c r="J390" s="0" t="s">
        <v>29</v>
      </c>
      <c r="K390" s="0" t="str">
        <f aca="false">VLOOKUP(E390,[1]Liste_taxons_equiv!$A$1:$M$1455,7,0)</f>
        <v>1</v>
      </c>
      <c r="L390" s="0" t="str">
        <f aca="false">VLOOKUP(E390,[1]Liste_taxons_equiv!$A$1:$M$1455,8,0)</f>
        <v>0</v>
      </c>
      <c r="M390" s="0" t="str">
        <f aca="false">VLOOKUP(E390,[1]Liste_taxons_equiv!$A$1:$M$1455,9,0)</f>
        <v>0</v>
      </c>
      <c r="N390" s="0" t="str">
        <f aca="false">VLOOKUP(E390,[1]Liste_taxons_equiv!$A$1:$M$1455,10,0)</f>
        <v>0</v>
      </c>
      <c r="O390" s="0" t="str">
        <f aca="false">VLOOKUP(E390,[1]Liste_taxons_equiv!$A$1:$M$1455,11,0)</f>
        <v>Non</v>
      </c>
      <c r="P390" s="0" t="s">
        <v>1052</v>
      </c>
      <c r="Q390" s="0" t="n">
        <f aca="false">VLOOKUP(E390,[1]Liste_taxons_equiv!$A$1:$M$1455,13,0)</f>
        <v>4572</v>
      </c>
    </row>
    <row r="391" customFormat="false" ht="15" hidden="true" customHeight="false" outlineLevel="0" collapsed="false">
      <c r="A391" s="0" t="s">
        <v>1053</v>
      </c>
      <c r="B391" s="0" t="s">
        <v>41</v>
      </c>
      <c r="C391" s="0" t="n">
        <v>127379</v>
      </c>
      <c r="D391" s="0" t="n">
        <v>5772</v>
      </c>
      <c r="E391" s="0" t="s">
        <v>1053</v>
      </c>
      <c r="F391" s="0" t="str">
        <f aca="false">VLOOKUP(E391,[1]Liste_taxons_equiv!$A$1:$M$1455,2,0)</f>
        <v>Exacte</v>
      </c>
      <c r="G391" s="0" t="n">
        <f aca="false">VLOOKUP(E391,[1]Liste_taxons_equiv!$A$1:$M$1455,3,0)</f>
        <v>127379</v>
      </c>
      <c r="H391" s="0" t="n">
        <f aca="false">VLOOKUP(E391,[1]Liste_taxons_equiv!$A$1:$M$1455,4,0)</f>
        <v>127379</v>
      </c>
      <c r="I391" s="0" t="str">
        <f aca="false">VLOOKUP(E391,[1]Liste_taxons_equiv!$A$1:$M$1455,5,0)</f>
        <v>Entelurus aequoreus</v>
      </c>
      <c r="J391" s="0" t="s">
        <v>29</v>
      </c>
      <c r="K391" s="0" t="str">
        <f aca="false">VLOOKUP(E391,[1]Liste_taxons_equiv!$A$1:$M$1455,7,0)</f>
        <v>1</v>
      </c>
      <c r="L391" s="0" t="str">
        <f aca="false">VLOOKUP(E391,[1]Liste_taxons_equiv!$A$1:$M$1455,8,0)</f>
        <v>0</v>
      </c>
      <c r="M391" s="0" t="str">
        <f aca="false">VLOOKUP(E391,[1]Liste_taxons_equiv!$A$1:$M$1455,9,0)</f>
        <v>0</v>
      </c>
      <c r="N391" s="0" t="str">
        <f aca="false">VLOOKUP(E391,[1]Liste_taxons_equiv!$A$1:$M$1455,10,0)</f>
        <v>0</v>
      </c>
      <c r="O391" s="0" t="str">
        <f aca="false">VLOOKUP(E391,[1]Liste_taxons_equiv!$A$1:$M$1455,11,0)</f>
        <v>Non</v>
      </c>
      <c r="P391" s="0" t="s">
        <v>1054</v>
      </c>
      <c r="Q391" s="0" t="n">
        <f aca="false">VLOOKUP(E391,[1]Liste_taxons_equiv!$A$1:$M$1455,13,0)</f>
        <v>3567</v>
      </c>
    </row>
    <row r="392" customFormat="false" ht="15" hidden="true" customHeight="false" outlineLevel="0" collapsed="false">
      <c r="A392" s="0" t="s">
        <v>1055</v>
      </c>
      <c r="C392" s="0" t="n">
        <v>144294</v>
      </c>
      <c r="D392" s="0" t="n">
        <v>5821</v>
      </c>
      <c r="E392" s="0" t="s">
        <v>1056</v>
      </c>
      <c r="F392" s="0" t="str">
        <f aca="false">VLOOKUP(E392,[1]Liste_taxons_equiv!$A$1:$M$1455,2,0)</f>
        <v>Exacte</v>
      </c>
      <c r="G392" s="0" t="n">
        <f aca="false">VLOOKUP(E392,[1]Liste_taxons_equiv!$A$1:$M$1455,3,0)</f>
        <v>144294</v>
      </c>
      <c r="H392" s="0" t="n">
        <f aca="false">VLOOKUP(E392,[1]Liste_taxons_equiv!$A$1:$M$1455,4,0)</f>
        <v>144294</v>
      </c>
      <c r="I392" s="0" t="str">
        <f aca="false">VLOOKUP(E392,[1]Liste_taxons_equiv!$A$1:$M$1455,5,0)</f>
        <v>Enteromorpha</v>
      </c>
      <c r="J392" s="0" t="s">
        <v>1057</v>
      </c>
      <c r="K392" s="0" t="str">
        <f aca="false">VLOOKUP(E392,[1]Liste_taxons_equiv!$A$1:$M$1455,7,0)</f>
        <v>1</v>
      </c>
      <c r="L392" s="0" t="str">
        <f aca="false">VLOOKUP(E392,[1]Liste_taxons_equiv!$A$1:$M$1455,8,0)</f>
        <v>0</v>
      </c>
      <c r="M392" s="0" t="str">
        <f aca="false">VLOOKUP(E392,[1]Liste_taxons_equiv!$A$1:$M$1455,9,0)</f>
        <v>0</v>
      </c>
      <c r="N392" s="0" t="str">
        <f aca="false">VLOOKUP(E392,[1]Liste_taxons_equiv!$A$1:$M$1455,10,0)</f>
        <v>0</v>
      </c>
      <c r="O392" s="0" t="str">
        <f aca="false">VLOOKUP(E392,[1]Liste_taxons_equiv!$A$1:$M$1455,11,0)</f>
        <v>Non</v>
      </c>
      <c r="P392" s="0" t="s">
        <v>1058</v>
      </c>
      <c r="Q392" s="0" t="n">
        <f aca="false">VLOOKUP(E392,[1]Liste_taxons_equiv!$A$1:$M$1455,13,0)</f>
        <v>1144</v>
      </c>
    </row>
    <row r="393" customFormat="false" ht="15" hidden="true" customHeight="false" outlineLevel="0" collapsed="false">
      <c r="A393" s="0" t="s">
        <v>1059</v>
      </c>
      <c r="B393" s="0" t="s">
        <v>1060</v>
      </c>
      <c r="C393" s="0" t="n">
        <v>110449</v>
      </c>
      <c r="D393" s="0" t="n">
        <v>5275</v>
      </c>
      <c r="E393" s="0" t="s">
        <v>1059</v>
      </c>
      <c r="F393" s="0" t="str">
        <f aca="false">VLOOKUP(E393,[1]Liste_taxons_equiv!$A$1:$M$1455,2,0)</f>
        <v>Exacte</v>
      </c>
      <c r="G393" s="0" t="n">
        <f aca="false">VLOOKUP(E393,[1]Liste_taxons_equiv!$A$1:$M$1455,3,0)</f>
        <v>110449</v>
      </c>
      <c r="H393" s="0" t="n">
        <f aca="false">VLOOKUP(E393,[1]Liste_taxons_equiv!$A$1:$M$1455,4,0)</f>
        <v>110449</v>
      </c>
      <c r="I393" s="0" t="str">
        <f aca="false">VLOOKUP(E393,[1]Liste_taxons_equiv!$A$1:$M$1455,5,0)</f>
        <v>Eocuma dollfusi</v>
      </c>
      <c r="J393" s="0" t="s">
        <v>19</v>
      </c>
      <c r="K393" s="0" t="str">
        <f aca="false">VLOOKUP(E393,[1]Liste_taxons_equiv!$A$1:$M$1455,7,0)</f>
        <v>1</v>
      </c>
      <c r="L393" s="0" t="str">
        <f aca="false">VLOOKUP(E393,[1]Liste_taxons_equiv!$A$1:$M$1455,8,0)</f>
        <v>0</v>
      </c>
      <c r="M393" s="0" t="str">
        <f aca="false">VLOOKUP(E393,[1]Liste_taxons_equiv!$A$1:$M$1455,9,0)</f>
        <v>0</v>
      </c>
      <c r="N393" s="0" t="str">
        <f aca="false">VLOOKUP(E393,[1]Liste_taxons_equiv!$A$1:$M$1455,10,0)</f>
        <v>0</v>
      </c>
      <c r="O393" s="0" t="str">
        <f aca="false">VLOOKUP(E393,[1]Liste_taxons_equiv!$A$1:$M$1455,11,0)</f>
        <v>Non</v>
      </c>
      <c r="P393" s="0" t="s">
        <v>1061</v>
      </c>
      <c r="Q393" s="0" t="n">
        <f aca="false">VLOOKUP(E393,[1]Liste_taxons_equiv!$A$1:$M$1455,13,0)</f>
        <v>24639</v>
      </c>
    </row>
    <row r="394" customFormat="false" ht="15" hidden="true" customHeight="false" outlineLevel="0" collapsed="false">
      <c r="A394" s="0" t="s">
        <v>1062</v>
      </c>
      <c r="B394" s="0" t="s">
        <v>1063</v>
      </c>
      <c r="C394" s="0" t="n">
        <v>131082</v>
      </c>
      <c r="D394" s="0" t="n">
        <v>5857</v>
      </c>
      <c r="E394" s="0" t="s">
        <v>1062</v>
      </c>
      <c r="F394" s="0" t="str">
        <f aca="false">VLOOKUP(E394,[1]Liste_taxons_equiv!$A$1:$M$1455,2,0)</f>
        <v>Exacte</v>
      </c>
      <c r="G394" s="0" t="n">
        <f aca="false">VLOOKUP(E394,[1]Liste_taxons_equiv!$A$1:$M$1455,3,0)</f>
        <v>131082</v>
      </c>
      <c r="H394" s="0" t="n">
        <f aca="false">VLOOKUP(E394,[1]Liste_taxons_equiv!$A$1:$M$1455,4,0)</f>
        <v>131082</v>
      </c>
      <c r="I394" s="0" t="str">
        <f aca="false">VLOOKUP(E394,[1]Liste_taxons_equiv!$A$1:$M$1455,5,0)</f>
        <v>Ephesiella cantonei</v>
      </c>
      <c r="J394" s="0" t="s">
        <v>29</v>
      </c>
      <c r="K394" s="0" t="str">
        <f aca="false">VLOOKUP(E394,[1]Liste_taxons_equiv!$A$1:$M$1455,7,0)</f>
        <v>1</v>
      </c>
      <c r="L394" s="0" t="str">
        <f aca="false">VLOOKUP(E394,[1]Liste_taxons_equiv!$A$1:$M$1455,8,0)</f>
        <v>0</v>
      </c>
      <c r="M394" s="0" t="str">
        <f aca="false">VLOOKUP(E394,[1]Liste_taxons_equiv!$A$1:$M$1455,9,0)</f>
        <v>0</v>
      </c>
      <c r="N394" s="0" t="str">
        <f aca="false">VLOOKUP(E394,[1]Liste_taxons_equiv!$A$1:$M$1455,10,0)</f>
        <v>0</v>
      </c>
      <c r="O394" s="0" t="str">
        <f aca="false">VLOOKUP(E394,[1]Liste_taxons_equiv!$A$1:$M$1455,11,0)</f>
        <v>Non</v>
      </c>
      <c r="P394" s="0" t="s">
        <v>1064</v>
      </c>
      <c r="Q394" s="0" t="n">
        <f aca="false">VLOOKUP(E394,[1]Liste_taxons_equiv!$A$1:$M$1455,13,0)</f>
        <v>35251</v>
      </c>
    </row>
    <row r="395" customFormat="false" ht="15" hidden="true" customHeight="false" outlineLevel="0" collapsed="false">
      <c r="A395" s="0" t="s">
        <v>1065</v>
      </c>
      <c r="B395" s="0" t="s">
        <v>130</v>
      </c>
      <c r="C395" s="0" t="n">
        <v>131083</v>
      </c>
      <c r="D395" s="0" t="n">
        <v>4586</v>
      </c>
      <c r="E395" s="0" t="s">
        <v>1065</v>
      </c>
      <c r="F395" s="0" t="str">
        <f aca="false">VLOOKUP(E395,[1]Liste_taxons_equiv!$A$1:$M$1455,2,0)</f>
        <v>Exacte</v>
      </c>
      <c r="G395" s="0" t="n">
        <f aca="false">VLOOKUP(E395,[1]Liste_taxons_equiv!$A$1:$M$1455,3,0)</f>
        <v>131083</v>
      </c>
      <c r="H395" s="0" t="n">
        <f aca="false">VLOOKUP(E395,[1]Liste_taxons_equiv!$A$1:$M$1455,4,0)</f>
        <v>131083</v>
      </c>
      <c r="I395" s="0" t="str">
        <f aca="false">VLOOKUP(E395,[1]Liste_taxons_equiv!$A$1:$M$1455,5,0)</f>
        <v>Ephesiella peripatus</v>
      </c>
      <c r="J395" s="0" t="s">
        <v>75</v>
      </c>
      <c r="K395" s="0" t="str">
        <f aca="false">VLOOKUP(E395,[1]Liste_taxons_equiv!$A$1:$M$1455,7,0)</f>
        <v>1</v>
      </c>
      <c r="L395" s="0" t="str">
        <f aca="false">VLOOKUP(E395,[1]Liste_taxons_equiv!$A$1:$M$1455,8,0)</f>
        <v>0</v>
      </c>
      <c r="M395" s="0" t="str">
        <f aca="false">VLOOKUP(E395,[1]Liste_taxons_equiv!$A$1:$M$1455,9,0)</f>
        <v>0</v>
      </c>
      <c r="N395" s="0" t="str">
        <f aca="false">VLOOKUP(E395,[1]Liste_taxons_equiv!$A$1:$M$1455,10,0)</f>
        <v>0</v>
      </c>
      <c r="O395" s="0" t="str">
        <f aca="false">VLOOKUP(E395,[1]Liste_taxons_equiv!$A$1:$M$1455,11,0)</f>
        <v>Non</v>
      </c>
      <c r="P395" s="0" t="s">
        <v>1066</v>
      </c>
      <c r="Q395" s="0" t="n">
        <f aca="false">VLOOKUP(E395,[1]Liste_taxons_equiv!$A$1:$M$1455,13,0)</f>
        <v>29288</v>
      </c>
    </row>
    <row r="396" customFormat="false" ht="15" hidden="true" customHeight="false" outlineLevel="0" collapsed="false">
      <c r="A396" s="0" t="s">
        <v>1067</v>
      </c>
      <c r="B396" s="0" t="s">
        <v>1068</v>
      </c>
      <c r="C396" s="0" t="n">
        <v>140366</v>
      </c>
      <c r="D396" s="0" t="n">
        <v>5596</v>
      </c>
      <c r="E396" s="0" t="s">
        <v>1067</v>
      </c>
      <c r="F396" s="0" t="str">
        <f aca="false">VLOOKUP(E396,[1]Liste_taxons_equiv!$A$1:$M$1455,2,0)</f>
        <v>Exacte</v>
      </c>
      <c r="G396" s="0" t="n">
        <f aca="false">VLOOKUP(E396,[1]Liste_taxons_equiv!$A$1:$M$1455,3,0)</f>
        <v>140366</v>
      </c>
      <c r="H396" s="0" t="n">
        <f aca="false">VLOOKUP(E396,[1]Liste_taxons_equiv!$A$1:$M$1455,4,0)</f>
        <v>140366</v>
      </c>
      <c r="I396" s="0" t="str">
        <f aca="false">VLOOKUP(E396,[1]Liste_taxons_equiv!$A$1:$M$1455,5,0)</f>
        <v>Epilepton clarkiae</v>
      </c>
      <c r="J396" s="0" t="s">
        <v>29</v>
      </c>
      <c r="K396" s="0" t="str">
        <f aca="false">VLOOKUP(E396,[1]Liste_taxons_equiv!$A$1:$M$1455,7,0)</f>
        <v>1</v>
      </c>
      <c r="L396" s="0" t="str">
        <f aca="false">VLOOKUP(E396,[1]Liste_taxons_equiv!$A$1:$M$1455,8,0)</f>
        <v>0</v>
      </c>
      <c r="M396" s="0" t="str">
        <f aca="false">VLOOKUP(E396,[1]Liste_taxons_equiv!$A$1:$M$1455,9,0)</f>
        <v>0</v>
      </c>
      <c r="N396" s="0" t="str">
        <f aca="false">VLOOKUP(E396,[1]Liste_taxons_equiv!$A$1:$M$1455,10,0)</f>
        <v>0</v>
      </c>
      <c r="O396" s="0" t="str">
        <f aca="false">VLOOKUP(E396,[1]Liste_taxons_equiv!$A$1:$M$1455,11,0)</f>
        <v>Non</v>
      </c>
      <c r="P396" s="0" t="s">
        <v>1069</v>
      </c>
      <c r="Q396" s="0" t="n">
        <f aca="false">VLOOKUP(E396,[1]Liste_taxons_equiv!$A$1:$M$1455,13,0)</f>
        <v>29330</v>
      </c>
    </row>
    <row r="397" customFormat="false" ht="15" hidden="true" customHeight="false" outlineLevel="0" collapsed="false">
      <c r="A397" s="0" t="s">
        <v>1070</v>
      </c>
      <c r="B397" s="0" t="s">
        <v>1071</v>
      </c>
      <c r="C397" s="0" t="n">
        <v>139718</v>
      </c>
      <c r="D397" s="0" t="n">
        <v>5468</v>
      </c>
      <c r="E397" s="0" t="s">
        <v>1070</v>
      </c>
      <c r="F397" s="0" t="str">
        <f aca="false">VLOOKUP(E397,[1]Liste_taxons_equiv!$A$1:$M$1455,2,0)</f>
        <v>Exacte</v>
      </c>
      <c r="G397" s="0" t="n">
        <f aca="false">VLOOKUP(E397,[1]Liste_taxons_equiv!$A$1:$M$1455,3,0)</f>
        <v>139718</v>
      </c>
      <c r="H397" s="0" t="n">
        <f aca="false">VLOOKUP(E397,[1]Liste_taxons_equiv!$A$1:$M$1455,4,0)</f>
        <v>139718</v>
      </c>
      <c r="I397" s="0" t="str">
        <f aca="false">VLOOKUP(E397,[1]Liste_taxons_equiv!$A$1:$M$1455,5,0)</f>
        <v>Epitonium clathratulum</v>
      </c>
      <c r="J397" s="0" t="s">
        <v>29</v>
      </c>
      <c r="K397" s="0" t="str">
        <f aca="false">VLOOKUP(E397,[1]Liste_taxons_equiv!$A$1:$M$1455,7,0)</f>
        <v>1</v>
      </c>
      <c r="L397" s="0" t="str">
        <f aca="false">VLOOKUP(E397,[1]Liste_taxons_equiv!$A$1:$M$1455,8,0)</f>
        <v>0</v>
      </c>
      <c r="M397" s="0" t="str">
        <f aca="false">VLOOKUP(E397,[1]Liste_taxons_equiv!$A$1:$M$1455,9,0)</f>
        <v>0</v>
      </c>
      <c r="N397" s="0" t="str">
        <f aca="false">VLOOKUP(E397,[1]Liste_taxons_equiv!$A$1:$M$1455,10,0)</f>
        <v>0</v>
      </c>
      <c r="O397" s="0" t="str">
        <f aca="false">VLOOKUP(E397,[1]Liste_taxons_equiv!$A$1:$M$1455,11,0)</f>
        <v>Non</v>
      </c>
      <c r="P397" s="0" t="s">
        <v>1072</v>
      </c>
      <c r="Q397" s="0" t="n">
        <f aca="false">VLOOKUP(E397,[1]Liste_taxons_equiv!$A$1:$M$1455,13,0)</f>
        <v>24129</v>
      </c>
    </row>
    <row r="398" customFormat="false" ht="15" hidden="true" customHeight="false" outlineLevel="0" collapsed="false">
      <c r="A398" s="0" t="s">
        <v>1073</v>
      </c>
      <c r="B398" s="0" t="s">
        <v>41</v>
      </c>
      <c r="C398" s="0" t="n">
        <v>146905</v>
      </c>
      <c r="D398" s="0" t="n">
        <v>5467</v>
      </c>
      <c r="E398" s="0" t="s">
        <v>1073</v>
      </c>
      <c r="F398" s="0" t="str">
        <f aca="false">VLOOKUP(E398,[1]Liste_taxons_equiv!$A$1:$M$1455,2,0)</f>
        <v>Exacte</v>
      </c>
      <c r="G398" s="0" t="n">
        <f aca="false">VLOOKUP(E398,[1]Liste_taxons_equiv!$A$1:$M$1455,3,0)</f>
        <v>146905</v>
      </c>
      <c r="H398" s="0" t="n">
        <f aca="false">VLOOKUP(E398,[1]Liste_taxons_equiv!$A$1:$M$1455,4,0)</f>
        <v>146905</v>
      </c>
      <c r="I398" s="0" t="str">
        <f aca="false">VLOOKUP(E398,[1]Liste_taxons_equiv!$A$1:$M$1455,5,0)</f>
        <v>Epitonium clathrus</v>
      </c>
      <c r="J398" s="0" t="s">
        <v>29</v>
      </c>
      <c r="K398" s="0" t="str">
        <f aca="false">VLOOKUP(E398,[1]Liste_taxons_equiv!$A$1:$M$1455,7,0)</f>
        <v>1</v>
      </c>
      <c r="L398" s="0" t="str">
        <f aca="false">VLOOKUP(E398,[1]Liste_taxons_equiv!$A$1:$M$1455,8,0)</f>
        <v>0</v>
      </c>
      <c r="M398" s="0" t="str">
        <f aca="false">VLOOKUP(E398,[1]Liste_taxons_equiv!$A$1:$M$1455,9,0)</f>
        <v>0</v>
      </c>
      <c r="N398" s="0" t="str">
        <f aca="false">VLOOKUP(E398,[1]Liste_taxons_equiv!$A$1:$M$1455,10,0)</f>
        <v>0</v>
      </c>
      <c r="O398" s="0" t="str">
        <f aca="false">VLOOKUP(E398,[1]Liste_taxons_equiv!$A$1:$M$1455,11,0)</f>
        <v>Non</v>
      </c>
      <c r="P398" s="0" t="s">
        <v>1074</v>
      </c>
      <c r="Q398" s="0" t="n">
        <f aca="false">VLOOKUP(E398,[1]Liste_taxons_equiv!$A$1:$M$1455,13,0)</f>
        <v>23705</v>
      </c>
    </row>
    <row r="399" customFormat="false" ht="15" hidden="true" customHeight="false" outlineLevel="0" collapsed="false">
      <c r="A399" s="0" t="s">
        <v>1075</v>
      </c>
      <c r="C399" s="0" t="n">
        <v>101567</v>
      </c>
      <c r="D399" s="0" t="n">
        <v>5162</v>
      </c>
      <c r="E399" s="0" t="s">
        <v>1076</v>
      </c>
      <c r="F399" s="0" t="str">
        <f aca="false">VLOOKUP(E399,[1]Liste_taxons_equiv!$A$1:$M$1455,2,0)</f>
        <v>Exacte</v>
      </c>
      <c r="G399" s="0" t="n">
        <f aca="false">VLOOKUP(E399,[1]Liste_taxons_equiv!$A$1:$M$1455,3,0)</f>
        <v>101567</v>
      </c>
      <c r="H399" s="0" t="n">
        <f aca="false">VLOOKUP(E399,[1]Liste_taxons_equiv!$A$1:$M$1455,4,0)</f>
        <v>101567</v>
      </c>
      <c r="I399" s="0" t="str">
        <f aca="false">VLOOKUP(E399,[1]Liste_taxons_equiv!$A$1:$M$1455,5,0)</f>
        <v>Ericthonius</v>
      </c>
      <c r="J399" s="0" t="s">
        <v>19</v>
      </c>
      <c r="K399" s="0" t="str">
        <f aca="false">VLOOKUP(E399,[1]Liste_taxons_equiv!$A$1:$M$1455,7,0)</f>
        <v>1</v>
      </c>
      <c r="L399" s="0" t="str">
        <f aca="false">VLOOKUP(E399,[1]Liste_taxons_equiv!$A$1:$M$1455,8,0)</f>
        <v>0</v>
      </c>
      <c r="M399" s="0" t="str">
        <f aca="false">VLOOKUP(E399,[1]Liste_taxons_equiv!$A$1:$M$1455,9,0)</f>
        <v>0</v>
      </c>
      <c r="N399" s="0" t="str">
        <f aca="false">VLOOKUP(E399,[1]Liste_taxons_equiv!$A$1:$M$1455,10,0)</f>
        <v>0</v>
      </c>
      <c r="O399" s="0" t="str">
        <f aca="false">VLOOKUP(E399,[1]Liste_taxons_equiv!$A$1:$M$1455,11,0)</f>
        <v>Non</v>
      </c>
      <c r="P399" s="0" t="s">
        <v>1077</v>
      </c>
      <c r="Q399" s="0" t="n">
        <f aca="false">VLOOKUP(E399,[1]Liste_taxons_equiv!$A$1:$M$1455,13,0)</f>
        <v>25465</v>
      </c>
    </row>
    <row r="400" customFormat="false" ht="15" hidden="true" customHeight="false" outlineLevel="0" collapsed="false">
      <c r="A400" s="0" t="s">
        <v>1078</v>
      </c>
      <c r="B400" s="0" t="s">
        <v>336</v>
      </c>
      <c r="C400" s="0" t="n">
        <v>102403</v>
      </c>
      <c r="D400" s="0" t="n">
        <v>5163</v>
      </c>
      <c r="E400" s="0" t="s">
        <v>1078</v>
      </c>
      <c r="F400" s="0" t="str">
        <f aca="false">VLOOKUP(E400,[1]Liste_taxons_equiv!$A$1:$M$1455,2,0)</f>
        <v>Exacte</v>
      </c>
      <c r="G400" s="0" t="n">
        <f aca="false">VLOOKUP(E400,[1]Liste_taxons_equiv!$A$1:$M$1455,3,0)</f>
        <v>102403</v>
      </c>
      <c r="H400" s="0" t="n">
        <f aca="false">VLOOKUP(E400,[1]Liste_taxons_equiv!$A$1:$M$1455,4,0)</f>
        <v>102403</v>
      </c>
      <c r="I400" s="0" t="str">
        <f aca="false">VLOOKUP(E400,[1]Liste_taxons_equiv!$A$1:$M$1455,5,0)</f>
        <v>Ericthonius difformis</v>
      </c>
      <c r="J400" s="0" t="s">
        <v>19</v>
      </c>
      <c r="K400" s="0" t="str">
        <f aca="false">VLOOKUP(E400,[1]Liste_taxons_equiv!$A$1:$M$1455,7,0)</f>
        <v>1</v>
      </c>
      <c r="L400" s="0" t="str">
        <f aca="false">VLOOKUP(E400,[1]Liste_taxons_equiv!$A$1:$M$1455,8,0)</f>
        <v>0</v>
      </c>
      <c r="M400" s="0" t="str">
        <f aca="false">VLOOKUP(E400,[1]Liste_taxons_equiv!$A$1:$M$1455,9,0)</f>
        <v>0</v>
      </c>
      <c r="N400" s="0" t="str">
        <f aca="false">VLOOKUP(E400,[1]Liste_taxons_equiv!$A$1:$M$1455,10,0)</f>
        <v>0</v>
      </c>
      <c r="O400" s="0" t="str">
        <f aca="false">VLOOKUP(E400,[1]Liste_taxons_equiv!$A$1:$M$1455,11,0)</f>
        <v>Non</v>
      </c>
      <c r="P400" s="0" t="s">
        <v>1079</v>
      </c>
      <c r="Q400" s="0" t="n">
        <f aca="false">VLOOKUP(E400,[1]Liste_taxons_equiv!$A$1:$M$1455,13,0)</f>
        <v>29751</v>
      </c>
    </row>
    <row r="401" customFormat="false" ht="15" hidden="true" customHeight="false" outlineLevel="0" collapsed="false">
      <c r="A401" s="0" t="s">
        <v>1080</v>
      </c>
      <c r="B401" s="0" t="s">
        <v>302</v>
      </c>
      <c r="C401" s="0" t="n">
        <v>102408</v>
      </c>
      <c r="D401" s="0" t="n">
        <v>5164</v>
      </c>
      <c r="E401" s="0" t="s">
        <v>1080</v>
      </c>
      <c r="F401" s="0" t="str">
        <f aca="false">VLOOKUP(E401,[1]Liste_taxons_equiv!$A$1:$M$1455,2,0)</f>
        <v>Exacte</v>
      </c>
      <c r="G401" s="0" t="n">
        <f aca="false">VLOOKUP(E401,[1]Liste_taxons_equiv!$A$1:$M$1455,3,0)</f>
        <v>102408</v>
      </c>
      <c r="H401" s="0" t="n">
        <f aca="false">VLOOKUP(E401,[1]Liste_taxons_equiv!$A$1:$M$1455,4,0)</f>
        <v>102408</v>
      </c>
      <c r="I401" s="0" t="str">
        <f aca="false">VLOOKUP(E401,[1]Liste_taxons_equiv!$A$1:$M$1455,5,0)</f>
        <v>Ericthonius punctatus</v>
      </c>
      <c r="J401" s="0" t="s">
        <v>19</v>
      </c>
      <c r="K401" s="0" t="str">
        <f aca="false">VLOOKUP(E401,[1]Liste_taxons_equiv!$A$1:$M$1455,7,0)</f>
        <v>1</v>
      </c>
      <c r="L401" s="0" t="str">
        <f aca="false">VLOOKUP(E401,[1]Liste_taxons_equiv!$A$1:$M$1455,8,0)</f>
        <v>0</v>
      </c>
      <c r="M401" s="0" t="str">
        <f aca="false">VLOOKUP(E401,[1]Liste_taxons_equiv!$A$1:$M$1455,9,0)</f>
        <v>0</v>
      </c>
      <c r="N401" s="0" t="str">
        <f aca="false">VLOOKUP(E401,[1]Liste_taxons_equiv!$A$1:$M$1455,10,0)</f>
        <v>0</v>
      </c>
      <c r="O401" s="0" t="str">
        <f aca="false">VLOOKUP(E401,[1]Liste_taxons_equiv!$A$1:$M$1455,11,0)</f>
        <v>Non</v>
      </c>
      <c r="P401" s="0" t="s">
        <v>1081</v>
      </c>
      <c r="Q401" s="0" t="n">
        <f aca="false">VLOOKUP(E401,[1]Liste_taxons_equiv!$A$1:$M$1455,13,0)</f>
        <v>24131</v>
      </c>
    </row>
    <row r="402" customFormat="false" ht="15" hidden="true" customHeight="false" outlineLevel="0" collapsed="false">
      <c r="A402" s="0" t="s">
        <v>1082</v>
      </c>
      <c r="B402" s="0" t="s">
        <v>130</v>
      </c>
      <c r="C402" s="0" t="n">
        <v>195953</v>
      </c>
      <c r="D402" s="0" t="n">
        <v>4605</v>
      </c>
      <c r="E402" s="0" t="s">
        <v>1082</v>
      </c>
      <c r="F402" s="0" t="str">
        <f aca="false">VLOOKUP(E402,[1]Liste_taxons_equiv!$A$1:$M$1455,2,0)</f>
        <v>Exacte</v>
      </c>
      <c r="G402" s="0" t="n">
        <f aca="false">VLOOKUP(E402,[1]Liste_taxons_equiv!$A$1:$M$1455,3,0)</f>
        <v>60001445</v>
      </c>
      <c r="H402" s="0" t="n">
        <f aca="false">VLOOKUP(E402,[1]Liste_taxons_equiv!$A$1:$M$1455,4,0)</f>
        <v>60001363</v>
      </c>
      <c r="I402" s="0" t="str">
        <f aca="false">VLOOKUP(E402,[1]Liste_taxons_equiv!$A$1:$M$1455,5,0)</f>
        <v>Erinaceusyllis erinaceus</v>
      </c>
      <c r="J402" s="0" t="s">
        <v>29</v>
      </c>
      <c r="K402" s="0" t="str">
        <f aca="false">VLOOKUP(E402,[1]Liste_taxons_equiv!$A$1:$M$1455,7,0)</f>
        <v>1</v>
      </c>
      <c r="L402" s="0" t="str">
        <f aca="false">VLOOKUP(E402,[1]Liste_taxons_equiv!$A$1:$M$1455,8,0)</f>
        <v>0</v>
      </c>
      <c r="M402" s="0" t="str">
        <f aca="false">VLOOKUP(E402,[1]Liste_taxons_equiv!$A$1:$M$1455,9,0)</f>
        <v>0</v>
      </c>
      <c r="N402" s="0" t="str">
        <f aca="false">VLOOKUP(E402,[1]Liste_taxons_equiv!$A$1:$M$1455,10,0)</f>
        <v>0</v>
      </c>
      <c r="O402" s="0" t="str">
        <f aca="false">VLOOKUP(E402,[1]Liste_taxons_equiv!$A$1:$M$1455,11,0)</f>
        <v>Non</v>
      </c>
      <c r="P402" s="0" t="s">
        <v>1083</v>
      </c>
      <c r="Q402" s="0" t="n">
        <f aca="false">VLOOKUP(E402,[1]Liste_taxons_equiv!$A$1:$M$1455,13,0)</f>
        <v>29314</v>
      </c>
    </row>
    <row r="403" customFormat="false" ht="15" hidden="true" customHeight="false" outlineLevel="0" collapsed="false">
      <c r="A403" s="0" t="s">
        <v>1084</v>
      </c>
      <c r="C403" s="0" t="n">
        <v>131906</v>
      </c>
      <c r="D403" s="0" t="n">
        <v>4403</v>
      </c>
      <c r="E403" s="0" t="s">
        <v>1085</v>
      </c>
      <c r="F403" s="0" t="str">
        <f aca="false">VLOOKUP(E403,[1]Liste_taxons_equiv!$A$1:$M$1455,2,0)</f>
        <v>Exacte</v>
      </c>
      <c r="G403" s="0" t="n">
        <f aca="false">VLOOKUP(E403,[1]Liste_taxons_equiv!$A$1:$M$1455,3,0)</f>
        <v>131906</v>
      </c>
      <c r="H403" s="0" t="n">
        <f aca="false">VLOOKUP(E403,[1]Liste_taxons_equiv!$A$1:$M$1455,4,0)</f>
        <v>131906</v>
      </c>
      <c r="I403" s="0" t="str">
        <f aca="false">VLOOKUP(E403,[1]Liste_taxons_equiv!$A$1:$M$1455,5,0)</f>
        <v>Esperiopsis</v>
      </c>
      <c r="J403" s="0" t="s">
        <v>29</v>
      </c>
      <c r="K403" s="0" t="str">
        <f aca="false">VLOOKUP(E403,[1]Liste_taxons_equiv!$A$1:$M$1455,7,0)</f>
        <v>1</v>
      </c>
      <c r="L403" s="0" t="str">
        <f aca="false">VLOOKUP(E403,[1]Liste_taxons_equiv!$A$1:$M$1455,8,0)</f>
        <v>0</v>
      </c>
      <c r="M403" s="0" t="str">
        <f aca="false">VLOOKUP(E403,[1]Liste_taxons_equiv!$A$1:$M$1455,9,0)</f>
        <v>0</v>
      </c>
      <c r="N403" s="0" t="str">
        <f aca="false">VLOOKUP(E403,[1]Liste_taxons_equiv!$A$1:$M$1455,10,0)</f>
        <v>0</v>
      </c>
      <c r="O403" s="0" t="str">
        <f aca="false">VLOOKUP(E403,[1]Liste_taxons_equiv!$A$1:$M$1455,11,0)</f>
        <v>Non</v>
      </c>
      <c r="P403" s="0" t="s">
        <v>1086</v>
      </c>
      <c r="Q403" s="0" t="n">
        <f aca="false">VLOOKUP(E403,[1]Liste_taxons_equiv!$A$1:$M$1455,13,0)</f>
        <v>29710</v>
      </c>
    </row>
    <row r="404" customFormat="false" ht="15" hidden="true" customHeight="false" outlineLevel="0" collapsed="false">
      <c r="A404" s="0" t="s">
        <v>1087</v>
      </c>
      <c r="C404" s="0" t="n">
        <v>129443</v>
      </c>
      <c r="D404" s="0" t="n">
        <v>4521</v>
      </c>
      <c r="E404" s="0" t="s">
        <v>1088</v>
      </c>
      <c r="F404" s="0" t="str">
        <f aca="false">VLOOKUP(E404,[1]Liste_taxons_equiv!$A$1:$M$1455,2,0)</f>
        <v>Exacte</v>
      </c>
      <c r="G404" s="0" t="n">
        <f aca="false">VLOOKUP(E404,[1]Liste_taxons_equiv!$A$1:$M$1455,3,0)</f>
        <v>129443</v>
      </c>
      <c r="H404" s="0" t="n">
        <f aca="false">VLOOKUP(E404,[1]Liste_taxons_equiv!$A$1:$M$1455,4,0)</f>
        <v>129443</v>
      </c>
      <c r="I404" s="0" t="str">
        <f aca="false">VLOOKUP(E404,[1]Liste_taxons_equiv!$A$1:$M$1455,5,0)</f>
        <v>Eteone</v>
      </c>
      <c r="J404" s="0" t="s">
        <v>29</v>
      </c>
      <c r="K404" s="0" t="str">
        <f aca="false">VLOOKUP(E404,[1]Liste_taxons_equiv!$A$1:$M$1455,7,0)</f>
        <v>1</v>
      </c>
      <c r="L404" s="0" t="str">
        <f aca="false">VLOOKUP(E404,[1]Liste_taxons_equiv!$A$1:$M$1455,8,0)</f>
        <v>0</v>
      </c>
      <c r="M404" s="0" t="str">
        <f aca="false">VLOOKUP(E404,[1]Liste_taxons_equiv!$A$1:$M$1455,9,0)</f>
        <v>0</v>
      </c>
      <c r="N404" s="0" t="str">
        <f aca="false">VLOOKUP(E404,[1]Liste_taxons_equiv!$A$1:$M$1455,10,0)</f>
        <v>0</v>
      </c>
      <c r="O404" s="0" t="str">
        <f aca="false">VLOOKUP(E404,[1]Liste_taxons_equiv!$A$1:$M$1455,11,0)</f>
        <v>Non</v>
      </c>
      <c r="P404" s="0" t="s">
        <v>1089</v>
      </c>
      <c r="Q404" s="0" t="n">
        <f aca="false">VLOOKUP(E404,[1]Liste_taxons_equiv!$A$1:$M$1455,13,0)</f>
        <v>22928</v>
      </c>
    </row>
    <row r="405" customFormat="false" ht="15" hidden="true" customHeight="false" outlineLevel="0" collapsed="false">
      <c r="A405" s="0" t="s">
        <v>1090</v>
      </c>
      <c r="B405" s="0" t="s">
        <v>607</v>
      </c>
      <c r="C405" s="0" t="n">
        <v>130613</v>
      </c>
      <c r="D405" s="0" t="n">
        <v>4523</v>
      </c>
      <c r="E405" s="0" t="s">
        <v>1090</v>
      </c>
      <c r="F405" s="0" t="str">
        <f aca="false">VLOOKUP(E405,[1]Liste_taxons_equiv!$A$1:$M$1455,2,0)</f>
        <v>Exacte</v>
      </c>
      <c r="G405" s="0" t="n">
        <f aca="false">VLOOKUP(E405,[1]Liste_taxons_equiv!$A$1:$M$1455,3,0)</f>
        <v>130613</v>
      </c>
      <c r="H405" s="0" t="n">
        <f aca="false">VLOOKUP(E405,[1]Liste_taxons_equiv!$A$1:$M$1455,4,0)</f>
        <v>130613</v>
      </c>
      <c r="I405" s="0" t="str">
        <f aca="false">VLOOKUP(E405,[1]Liste_taxons_equiv!$A$1:$M$1455,5,0)</f>
        <v>Eteone flava</v>
      </c>
      <c r="J405" s="0" t="s">
        <v>29</v>
      </c>
      <c r="K405" s="0" t="str">
        <f aca="false">VLOOKUP(E405,[1]Liste_taxons_equiv!$A$1:$M$1455,7,0)</f>
        <v>1</v>
      </c>
      <c r="L405" s="0" t="str">
        <f aca="false">VLOOKUP(E405,[1]Liste_taxons_equiv!$A$1:$M$1455,8,0)</f>
        <v>0</v>
      </c>
      <c r="M405" s="0" t="str">
        <f aca="false">VLOOKUP(E405,[1]Liste_taxons_equiv!$A$1:$M$1455,9,0)</f>
        <v>0</v>
      </c>
      <c r="N405" s="0" t="str">
        <f aca="false">VLOOKUP(E405,[1]Liste_taxons_equiv!$A$1:$M$1455,10,0)</f>
        <v>0</v>
      </c>
      <c r="O405" s="0" t="str">
        <f aca="false">VLOOKUP(E405,[1]Liste_taxons_equiv!$A$1:$M$1455,11,0)</f>
        <v>Non</v>
      </c>
      <c r="P405" s="0" t="s">
        <v>1091</v>
      </c>
      <c r="Q405" s="0" t="n">
        <f aca="false">VLOOKUP(E405,[1]Liste_taxons_equiv!$A$1:$M$1455,13,0)</f>
        <v>23422</v>
      </c>
    </row>
    <row r="406" customFormat="false" ht="15" hidden="true" customHeight="false" outlineLevel="0" collapsed="false">
      <c r="A406" s="0" t="s">
        <v>1092</v>
      </c>
      <c r="B406" s="0" t="s">
        <v>607</v>
      </c>
      <c r="C406" s="0" t="n">
        <v>130616</v>
      </c>
      <c r="D406" s="0" t="n">
        <v>4524</v>
      </c>
      <c r="E406" s="0" t="s">
        <v>1092</v>
      </c>
      <c r="F406" s="0" t="str">
        <f aca="false">VLOOKUP(E406,[1]Liste_taxons_equiv!$A$1:$M$1455,2,0)</f>
        <v>Exacte</v>
      </c>
      <c r="G406" s="0" t="n">
        <f aca="false">VLOOKUP(E406,[1]Liste_taxons_equiv!$A$1:$M$1455,3,0)</f>
        <v>130616</v>
      </c>
      <c r="H406" s="0" t="n">
        <f aca="false">VLOOKUP(E406,[1]Liste_taxons_equiv!$A$1:$M$1455,4,0)</f>
        <v>130616</v>
      </c>
      <c r="I406" s="0" t="str">
        <f aca="false">VLOOKUP(E406,[1]Liste_taxons_equiv!$A$1:$M$1455,5,0)</f>
        <v>Eteone longa</v>
      </c>
      <c r="J406" s="0" t="s">
        <v>29</v>
      </c>
      <c r="K406" s="0" t="str">
        <f aca="false">VLOOKUP(E406,[1]Liste_taxons_equiv!$A$1:$M$1455,7,0)</f>
        <v>1</v>
      </c>
      <c r="L406" s="0" t="str">
        <f aca="false">VLOOKUP(E406,[1]Liste_taxons_equiv!$A$1:$M$1455,8,0)</f>
        <v>0</v>
      </c>
      <c r="M406" s="0" t="str">
        <f aca="false">VLOOKUP(E406,[1]Liste_taxons_equiv!$A$1:$M$1455,9,0)</f>
        <v>0</v>
      </c>
      <c r="N406" s="0" t="str">
        <f aca="false">VLOOKUP(E406,[1]Liste_taxons_equiv!$A$1:$M$1455,10,0)</f>
        <v>0</v>
      </c>
      <c r="O406" s="0" t="str">
        <f aca="false">VLOOKUP(E406,[1]Liste_taxons_equiv!$A$1:$M$1455,11,0)</f>
        <v>Non</v>
      </c>
      <c r="P406" s="0" t="s">
        <v>1093</v>
      </c>
      <c r="Q406" s="0" t="n">
        <f aca="false">VLOOKUP(E406,[1]Liste_taxons_equiv!$A$1:$M$1455,13,0)</f>
        <v>23424</v>
      </c>
    </row>
    <row r="407" customFormat="false" ht="15" hidden="true" customHeight="false" outlineLevel="0" collapsed="false">
      <c r="A407" s="0" t="s">
        <v>1094</v>
      </c>
      <c r="B407" s="0" t="s">
        <v>1095</v>
      </c>
      <c r="C407" s="0" t="n">
        <v>130619</v>
      </c>
      <c r="D407" s="0" t="n">
        <v>4526</v>
      </c>
      <c r="E407" s="0" t="s">
        <v>1094</v>
      </c>
      <c r="F407" s="0" t="str">
        <f aca="false">VLOOKUP(E407,[1]Liste_taxons_equiv!$A$1:$M$1455,2,0)</f>
        <v>Exacte</v>
      </c>
      <c r="G407" s="0" t="n">
        <f aca="false">VLOOKUP(E407,[1]Liste_taxons_equiv!$A$1:$M$1455,3,0)</f>
        <v>130619</v>
      </c>
      <c r="H407" s="0" t="n">
        <f aca="false">VLOOKUP(E407,[1]Liste_taxons_equiv!$A$1:$M$1455,4,0)</f>
        <v>130619</v>
      </c>
      <c r="I407" s="0" t="str">
        <f aca="false">VLOOKUP(E407,[1]Liste_taxons_equiv!$A$1:$M$1455,5,0)</f>
        <v>Eteone suecica</v>
      </c>
      <c r="J407" s="0" t="s">
        <v>29</v>
      </c>
      <c r="K407" s="0" t="str">
        <f aca="false">VLOOKUP(E407,[1]Liste_taxons_equiv!$A$1:$M$1455,7,0)</f>
        <v>1</v>
      </c>
      <c r="L407" s="0" t="str">
        <f aca="false">VLOOKUP(E407,[1]Liste_taxons_equiv!$A$1:$M$1455,8,0)</f>
        <v>0</v>
      </c>
      <c r="M407" s="0" t="str">
        <f aca="false">VLOOKUP(E407,[1]Liste_taxons_equiv!$A$1:$M$1455,9,0)</f>
        <v>0</v>
      </c>
      <c r="N407" s="0" t="str">
        <f aca="false">VLOOKUP(E407,[1]Liste_taxons_equiv!$A$1:$M$1455,10,0)</f>
        <v>0</v>
      </c>
      <c r="O407" s="0" t="str">
        <f aca="false">VLOOKUP(E407,[1]Liste_taxons_equiv!$A$1:$M$1455,11,0)</f>
        <v>Non</v>
      </c>
      <c r="P407" s="0" t="s">
        <v>1096</v>
      </c>
      <c r="Q407" s="0" t="n">
        <f aca="false">VLOOKUP(E407,[1]Liste_taxons_equiv!$A$1:$M$1455,13,0)</f>
        <v>26365</v>
      </c>
    </row>
    <row r="408" customFormat="false" ht="15" hidden="true" customHeight="false" outlineLevel="0" collapsed="false">
      <c r="A408" s="0" t="s">
        <v>1097</v>
      </c>
      <c r="B408" s="0" t="s">
        <v>1098</v>
      </c>
      <c r="C408" s="0" t="n">
        <v>156083</v>
      </c>
      <c r="D408" s="0" t="n">
        <v>5302</v>
      </c>
      <c r="E408" s="0" t="s">
        <v>1097</v>
      </c>
      <c r="F408" s="0" t="str">
        <f aca="false">VLOOKUP(E408,[1]Liste_taxons_equiv!$A$1:$M$1455,2,0)</f>
        <v>Exacte</v>
      </c>
      <c r="G408" s="0" t="n">
        <f aca="false">VLOOKUP(E408,[1]Liste_taxons_equiv!$A$1:$M$1455,3,0)</f>
        <v>60001960</v>
      </c>
      <c r="H408" s="0" t="n">
        <f aca="false">VLOOKUP(E408,[1]Liste_taxons_equiv!$A$1:$M$1455,4,0)</f>
        <v>60001900</v>
      </c>
      <c r="I408" s="0" t="str">
        <f aca="false">VLOOKUP(E408,[1]Liste_taxons_equiv!$A$1:$M$1455,5,0)</f>
        <v>Eualus cranchii</v>
      </c>
      <c r="J408" s="0" t="s">
        <v>29</v>
      </c>
      <c r="K408" s="0" t="str">
        <f aca="false">VLOOKUP(E408,[1]Liste_taxons_equiv!$A$1:$M$1455,7,0)</f>
        <v>1</v>
      </c>
      <c r="L408" s="0" t="str">
        <f aca="false">VLOOKUP(E408,[1]Liste_taxons_equiv!$A$1:$M$1455,8,0)</f>
        <v>0</v>
      </c>
      <c r="M408" s="0" t="str">
        <f aca="false">VLOOKUP(E408,[1]Liste_taxons_equiv!$A$1:$M$1455,9,0)</f>
        <v>0</v>
      </c>
      <c r="N408" s="0" t="str">
        <f aca="false">VLOOKUP(E408,[1]Liste_taxons_equiv!$A$1:$M$1455,10,0)</f>
        <v>0</v>
      </c>
      <c r="O408" s="0" t="str">
        <f aca="false">VLOOKUP(E408,[1]Liste_taxons_equiv!$A$1:$M$1455,11,0)</f>
        <v>Non</v>
      </c>
      <c r="P408" s="0" t="s">
        <v>1099</v>
      </c>
      <c r="Q408" s="0" t="n">
        <f aca="false">VLOOKUP(E408,[1]Liste_taxons_equiv!$A$1:$M$1455,13,0)</f>
        <v>3867</v>
      </c>
    </row>
    <row r="409" customFormat="false" ht="15" hidden="true" customHeight="false" outlineLevel="0" collapsed="false">
      <c r="A409" s="0" t="s">
        <v>1100</v>
      </c>
      <c r="B409" s="0" t="s">
        <v>1101</v>
      </c>
      <c r="C409" s="0" t="n">
        <v>107507</v>
      </c>
      <c r="D409" s="0" t="n">
        <v>5297</v>
      </c>
      <c r="E409" s="0" t="s">
        <v>1100</v>
      </c>
      <c r="F409" s="0" t="str">
        <f aca="false">VLOOKUP(E409,[1]Liste_taxons_equiv!$A$1:$M$1455,2,0)</f>
        <v>Exacte</v>
      </c>
      <c r="G409" s="0" t="n">
        <f aca="false">VLOOKUP(E409,[1]Liste_taxons_equiv!$A$1:$M$1455,3,0)</f>
        <v>107507</v>
      </c>
      <c r="H409" s="0" t="n">
        <f aca="false">VLOOKUP(E409,[1]Liste_taxons_equiv!$A$1:$M$1455,4,0)</f>
        <v>107507</v>
      </c>
      <c r="I409" s="0" t="str">
        <f aca="false">VLOOKUP(E409,[1]Liste_taxons_equiv!$A$1:$M$1455,5,0)</f>
        <v>Eualus pusiolus</v>
      </c>
      <c r="J409" s="0" t="s">
        <v>29</v>
      </c>
      <c r="K409" s="0" t="str">
        <f aca="false">VLOOKUP(E409,[1]Liste_taxons_equiv!$A$1:$M$1455,7,0)</f>
        <v>1</v>
      </c>
      <c r="L409" s="0" t="str">
        <f aca="false">VLOOKUP(E409,[1]Liste_taxons_equiv!$A$1:$M$1455,8,0)</f>
        <v>0</v>
      </c>
      <c r="M409" s="0" t="str">
        <f aca="false">VLOOKUP(E409,[1]Liste_taxons_equiv!$A$1:$M$1455,9,0)</f>
        <v>0</v>
      </c>
      <c r="N409" s="0" t="str">
        <f aca="false">VLOOKUP(E409,[1]Liste_taxons_equiv!$A$1:$M$1455,10,0)</f>
        <v>0</v>
      </c>
      <c r="O409" s="0" t="str">
        <f aca="false">VLOOKUP(E409,[1]Liste_taxons_equiv!$A$1:$M$1455,11,0)</f>
        <v>Non</v>
      </c>
      <c r="P409" s="0" t="s">
        <v>1102</v>
      </c>
      <c r="Q409" s="0" t="n">
        <f aca="false">VLOOKUP(E409,[1]Liste_taxons_equiv!$A$1:$M$1455,13,0)</f>
        <v>3852</v>
      </c>
    </row>
    <row r="410" customFormat="false" ht="15" hidden="true" customHeight="false" outlineLevel="0" collapsed="false">
      <c r="A410" s="0" t="s">
        <v>1103</v>
      </c>
      <c r="C410" s="0" t="n">
        <v>137954</v>
      </c>
      <c r="D410" s="0" t="n">
        <v>5538</v>
      </c>
      <c r="E410" s="0" t="s">
        <v>1104</v>
      </c>
      <c r="F410" s="0" t="str">
        <f aca="false">VLOOKUP(E410,[1]Liste_taxons_equiv!$A$1:$M$1455,2,0)</f>
        <v>Exacte</v>
      </c>
      <c r="G410" s="0" t="n">
        <f aca="false">VLOOKUP(E410,[1]Liste_taxons_equiv!$A$1:$M$1455,3,0)</f>
        <v>137954</v>
      </c>
      <c r="H410" s="0" t="n">
        <f aca="false">VLOOKUP(E410,[1]Liste_taxons_equiv!$A$1:$M$1455,4,0)</f>
        <v>137954</v>
      </c>
      <c r="I410" s="0" t="str">
        <f aca="false">VLOOKUP(E410,[1]Liste_taxons_equiv!$A$1:$M$1455,5,0)</f>
        <v>Eubranchus</v>
      </c>
      <c r="J410" s="0" t="s">
        <v>29</v>
      </c>
      <c r="K410" s="0" t="str">
        <f aca="false">VLOOKUP(E410,[1]Liste_taxons_equiv!$A$1:$M$1455,7,0)</f>
        <v>1</v>
      </c>
      <c r="L410" s="0" t="str">
        <f aca="false">VLOOKUP(E410,[1]Liste_taxons_equiv!$A$1:$M$1455,8,0)</f>
        <v>0</v>
      </c>
      <c r="M410" s="0" t="str">
        <f aca="false">VLOOKUP(E410,[1]Liste_taxons_equiv!$A$1:$M$1455,9,0)</f>
        <v>0</v>
      </c>
      <c r="N410" s="0" t="str">
        <f aca="false">VLOOKUP(E410,[1]Liste_taxons_equiv!$A$1:$M$1455,10,0)</f>
        <v>0</v>
      </c>
      <c r="O410" s="0" t="str">
        <f aca="false">VLOOKUP(E410,[1]Liste_taxons_equiv!$A$1:$M$1455,11,0)</f>
        <v>Non</v>
      </c>
      <c r="P410" s="0" t="s">
        <v>1105</v>
      </c>
      <c r="Q410" s="0" t="n">
        <f aca="false">VLOOKUP(E410,[1]Liste_taxons_equiv!$A$1:$M$1455,13,0)</f>
        <v>29203</v>
      </c>
    </row>
    <row r="411" customFormat="false" ht="15" hidden="true" customHeight="false" outlineLevel="0" collapsed="false">
      <c r="A411" s="0" t="s">
        <v>1106</v>
      </c>
      <c r="C411" s="0" t="n">
        <v>129528</v>
      </c>
      <c r="D411" s="0" t="n">
        <v>4942</v>
      </c>
      <c r="E411" s="0" t="s">
        <v>1107</v>
      </c>
      <c r="F411" s="0" t="str">
        <f aca="false">VLOOKUP(E411,[1]Liste_taxons_equiv!$A$1:$M$1455,2,0)</f>
        <v>Exacte</v>
      </c>
      <c r="G411" s="0" t="n">
        <f aca="false">VLOOKUP(E411,[1]Liste_taxons_equiv!$A$1:$M$1455,3,0)</f>
        <v>129528</v>
      </c>
      <c r="H411" s="0" t="n">
        <f aca="false">VLOOKUP(E411,[1]Liste_taxons_equiv!$A$1:$M$1455,4,0)</f>
        <v>129528</v>
      </c>
      <c r="I411" s="0" t="str">
        <f aca="false">VLOOKUP(E411,[1]Liste_taxons_equiv!$A$1:$M$1455,5,0)</f>
        <v>Euchone</v>
      </c>
      <c r="J411" s="0" t="s">
        <v>29</v>
      </c>
      <c r="K411" s="0" t="str">
        <f aca="false">VLOOKUP(E411,[1]Liste_taxons_equiv!$A$1:$M$1455,7,0)</f>
        <v>1</v>
      </c>
      <c r="L411" s="0" t="str">
        <f aca="false">VLOOKUP(E411,[1]Liste_taxons_equiv!$A$1:$M$1455,8,0)</f>
        <v>0</v>
      </c>
      <c r="M411" s="0" t="str">
        <f aca="false">VLOOKUP(E411,[1]Liste_taxons_equiv!$A$1:$M$1455,9,0)</f>
        <v>0</v>
      </c>
      <c r="N411" s="0" t="str">
        <f aca="false">VLOOKUP(E411,[1]Liste_taxons_equiv!$A$1:$M$1455,10,0)</f>
        <v>0</v>
      </c>
      <c r="O411" s="0" t="str">
        <f aca="false">VLOOKUP(E411,[1]Liste_taxons_equiv!$A$1:$M$1455,11,0)</f>
        <v>Non</v>
      </c>
      <c r="P411" s="0" t="s">
        <v>1108</v>
      </c>
      <c r="Q411" s="0" t="n">
        <f aca="false">VLOOKUP(E411,[1]Liste_taxons_equiv!$A$1:$M$1455,13,0)</f>
        <v>25126</v>
      </c>
    </row>
    <row r="412" customFormat="false" ht="15" hidden="true" customHeight="false" outlineLevel="0" collapsed="false">
      <c r="A412" s="0" t="s">
        <v>1109</v>
      </c>
      <c r="B412" s="0" t="s">
        <v>1110</v>
      </c>
      <c r="C412" s="0" t="n">
        <v>130907</v>
      </c>
      <c r="D412" s="0" t="n">
        <v>4943</v>
      </c>
      <c r="E412" s="0" t="s">
        <v>1109</v>
      </c>
      <c r="F412" s="0" t="str">
        <f aca="false">VLOOKUP(E412,[1]Liste_taxons_equiv!$A$1:$M$1455,2,0)</f>
        <v>Exacte</v>
      </c>
      <c r="G412" s="0" t="n">
        <f aca="false">VLOOKUP(E412,[1]Liste_taxons_equiv!$A$1:$M$1455,3,0)</f>
        <v>130907</v>
      </c>
      <c r="H412" s="0" t="n">
        <f aca="false">VLOOKUP(E412,[1]Liste_taxons_equiv!$A$1:$M$1455,4,0)</f>
        <v>130907</v>
      </c>
      <c r="I412" s="0" t="str">
        <f aca="false">VLOOKUP(E412,[1]Liste_taxons_equiv!$A$1:$M$1455,5,0)</f>
        <v>Euchone rosea</v>
      </c>
      <c r="J412" s="0" t="s">
        <v>29</v>
      </c>
      <c r="K412" s="0" t="str">
        <f aca="false">VLOOKUP(E412,[1]Liste_taxons_equiv!$A$1:$M$1455,7,0)</f>
        <v>1</v>
      </c>
      <c r="L412" s="0" t="str">
        <f aca="false">VLOOKUP(E412,[1]Liste_taxons_equiv!$A$1:$M$1455,8,0)</f>
        <v>0</v>
      </c>
      <c r="M412" s="0" t="str">
        <f aca="false">VLOOKUP(E412,[1]Liste_taxons_equiv!$A$1:$M$1455,9,0)</f>
        <v>0</v>
      </c>
      <c r="N412" s="0" t="str">
        <f aca="false">VLOOKUP(E412,[1]Liste_taxons_equiv!$A$1:$M$1455,10,0)</f>
        <v>0</v>
      </c>
      <c r="O412" s="0" t="str">
        <f aca="false">VLOOKUP(E412,[1]Liste_taxons_equiv!$A$1:$M$1455,11,0)</f>
        <v>Non</v>
      </c>
      <c r="P412" s="0" t="s">
        <v>1111</v>
      </c>
      <c r="Q412" s="0" t="n">
        <f aca="false">VLOOKUP(E412,[1]Liste_taxons_equiv!$A$1:$M$1455,13,0)</f>
        <v>25317</v>
      </c>
    </row>
    <row r="413" customFormat="false" ht="15" hidden="true" customHeight="false" outlineLevel="0" collapsed="false">
      <c r="A413" s="0" t="s">
        <v>1112</v>
      </c>
      <c r="B413" s="0" t="s">
        <v>296</v>
      </c>
      <c r="C413" s="0" t="n">
        <v>130909</v>
      </c>
      <c r="D413" s="0" t="n">
        <v>4944</v>
      </c>
      <c r="E413" s="0" t="s">
        <v>1112</v>
      </c>
      <c r="F413" s="0" t="str">
        <f aca="false">VLOOKUP(E413,[1]Liste_taxons_equiv!$A$1:$M$1455,2,0)</f>
        <v>Exacte</v>
      </c>
      <c r="G413" s="0" t="n">
        <f aca="false">VLOOKUP(E413,[1]Liste_taxons_equiv!$A$1:$M$1455,3,0)</f>
        <v>130909</v>
      </c>
      <c r="H413" s="0" t="n">
        <f aca="false">VLOOKUP(E413,[1]Liste_taxons_equiv!$A$1:$M$1455,4,0)</f>
        <v>130909</v>
      </c>
      <c r="I413" s="0" t="str">
        <f aca="false">VLOOKUP(E413,[1]Liste_taxons_equiv!$A$1:$M$1455,5,0)</f>
        <v>Euchone rubrocincta</v>
      </c>
      <c r="J413" s="0" t="s">
        <v>29</v>
      </c>
      <c r="K413" s="0" t="str">
        <f aca="false">VLOOKUP(E413,[1]Liste_taxons_equiv!$A$1:$M$1455,7,0)</f>
        <v>1</v>
      </c>
      <c r="L413" s="0" t="str">
        <f aca="false">VLOOKUP(E413,[1]Liste_taxons_equiv!$A$1:$M$1455,8,0)</f>
        <v>0</v>
      </c>
      <c r="M413" s="0" t="str">
        <f aca="false">VLOOKUP(E413,[1]Liste_taxons_equiv!$A$1:$M$1455,9,0)</f>
        <v>0</v>
      </c>
      <c r="N413" s="0" t="str">
        <f aca="false">VLOOKUP(E413,[1]Liste_taxons_equiv!$A$1:$M$1455,10,0)</f>
        <v>0</v>
      </c>
      <c r="O413" s="0" t="str">
        <f aca="false">VLOOKUP(E413,[1]Liste_taxons_equiv!$A$1:$M$1455,11,0)</f>
        <v>Non</v>
      </c>
      <c r="P413" s="0" t="s">
        <v>1113</v>
      </c>
      <c r="Q413" s="0" t="n">
        <f aca="false">VLOOKUP(E413,[1]Liste_taxons_equiv!$A$1:$M$1455,13,0)</f>
        <v>25318</v>
      </c>
    </row>
    <row r="414" customFormat="false" ht="15" hidden="true" customHeight="false" outlineLevel="0" collapsed="false">
      <c r="A414" s="0" t="s">
        <v>1114</v>
      </c>
      <c r="C414" s="0" t="n">
        <v>129347</v>
      </c>
      <c r="D414" s="0" t="n">
        <v>4859</v>
      </c>
      <c r="E414" s="0" t="s">
        <v>1115</v>
      </c>
      <c r="F414" s="0" t="str">
        <f aca="false">VLOOKUP(E414,[1]Liste_taxons_equiv!$A$1:$M$1455,2,0)</f>
        <v>Exacte</v>
      </c>
      <c r="G414" s="0" t="n">
        <f aca="false">VLOOKUP(E414,[1]Liste_taxons_equiv!$A$1:$M$1455,3,0)</f>
        <v>129347</v>
      </c>
      <c r="H414" s="0" t="n">
        <f aca="false">VLOOKUP(E414,[1]Liste_taxons_equiv!$A$1:$M$1455,4,0)</f>
        <v>129347</v>
      </c>
      <c r="I414" s="0" t="str">
        <f aca="false">VLOOKUP(E414,[1]Liste_taxons_equiv!$A$1:$M$1455,5,0)</f>
        <v>Euclymene</v>
      </c>
      <c r="J414" s="0" t="s">
        <v>1116</v>
      </c>
      <c r="K414" s="0" t="str">
        <f aca="false">VLOOKUP(E414,[1]Liste_taxons_equiv!$A$1:$M$1455,7,0)</f>
        <v>1</v>
      </c>
      <c r="L414" s="0" t="str">
        <f aca="false">VLOOKUP(E414,[1]Liste_taxons_equiv!$A$1:$M$1455,8,0)</f>
        <v>0</v>
      </c>
      <c r="M414" s="0" t="str">
        <f aca="false">VLOOKUP(E414,[1]Liste_taxons_equiv!$A$1:$M$1455,9,0)</f>
        <v>0</v>
      </c>
      <c r="N414" s="0" t="str">
        <f aca="false">VLOOKUP(E414,[1]Liste_taxons_equiv!$A$1:$M$1455,10,0)</f>
        <v>0</v>
      </c>
      <c r="O414" s="0" t="str">
        <f aca="false">VLOOKUP(E414,[1]Liste_taxons_equiv!$A$1:$M$1455,11,0)</f>
        <v>Non</v>
      </c>
      <c r="P414" s="0" t="s">
        <v>1117</v>
      </c>
      <c r="Q414" s="0" t="n">
        <f aca="false">VLOOKUP(E414,[1]Liste_taxons_equiv!$A$1:$M$1455,13,0)</f>
        <v>24132</v>
      </c>
    </row>
    <row r="415" customFormat="false" ht="15" hidden="true" customHeight="false" outlineLevel="0" collapsed="false">
      <c r="A415" s="0" t="s">
        <v>1118</v>
      </c>
      <c r="B415" s="0" t="s">
        <v>1119</v>
      </c>
      <c r="C415" s="0" t="n">
        <v>130291</v>
      </c>
      <c r="D415" s="0" t="n">
        <v>4860</v>
      </c>
      <c r="E415" s="0" t="s">
        <v>1118</v>
      </c>
      <c r="F415" s="0" t="str">
        <f aca="false">VLOOKUP(E415,[1]Liste_taxons_equiv!$A$1:$M$1455,2,0)</f>
        <v>Exacte</v>
      </c>
      <c r="G415" s="0" t="n">
        <f aca="false">VLOOKUP(E415,[1]Liste_taxons_equiv!$A$1:$M$1455,3,0)</f>
        <v>130291</v>
      </c>
      <c r="H415" s="0" t="n">
        <f aca="false">VLOOKUP(E415,[1]Liste_taxons_equiv!$A$1:$M$1455,4,0)</f>
        <v>130291</v>
      </c>
      <c r="I415" s="0" t="str">
        <f aca="false">VLOOKUP(E415,[1]Liste_taxons_equiv!$A$1:$M$1455,5,0)</f>
        <v>Euclymene droebachiensis</v>
      </c>
      <c r="J415" s="0" t="s">
        <v>29</v>
      </c>
      <c r="K415" s="0" t="str">
        <f aca="false">VLOOKUP(E415,[1]Liste_taxons_equiv!$A$1:$M$1455,7,0)</f>
        <v>1</v>
      </c>
      <c r="L415" s="0" t="str">
        <f aca="false">VLOOKUP(E415,[1]Liste_taxons_equiv!$A$1:$M$1455,8,0)</f>
        <v>0</v>
      </c>
      <c r="M415" s="0" t="str">
        <f aca="false">VLOOKUP(E415,[1]Liste_taxons_equiv!$A$1:$M$1455,9,0)</f>
        <v>0</v>
      </c>
      <c r="N415" s="0" t="str">
        <f aca="false">VLOOKUP(E415,[1]Liste_taxons_equiv!$A$1:$M$1455,10,0)</f>
        <v>0</v>
      </c>
      <c r="O415" s="0" t="str">
        <f aca="false">VLOOKUP(E415,[1]Liste_taxons_equiv!$A$1:$M$1455,11,0)</f>
        <v>Non</v>
      </c>
      <c r="P415" s="0" t="s">
        <v>1120</v>
      </c>
      <c r="Q415" s="0" t="n">
        <f aca="false">VLOOKUP(E415,[1]Liste_taxons_equiv!$A$1:$M$1455,13,0)</f>
        <v>24961</v>
      </c>
    </row>
    <row r="416" customFormat="false" ht="15" hidden="true" customHeight="false" outlineLevel="0" collapsed="false">
      <c r="A416" s="0" t="s">
        <v>1121</v>
      </c>
      <c r="B416" s="0" t="s">
        <v>1122</v>
      </c>
      <c r="C416" s="0" t="n">
        <v>209899</v>
      </c>
      <c r="D416" s="0" t="n">
        <v>4861</v>
      </c>
      <c r="E416" s="0" t="s">
        <v>1121</v>
      </c>
      <c r="F416" s="0" t="str">
        <f aca="false">VLOOKUP(E416,[1]Liste_taxons_equiv!$A$1:$M$1455,2,0)</f>
        <v>Exacte</v>
      </c>
      <c r="G416" s="0" t="n">
        <f aca="false">VLOOKUP(E416,[1]Liste_taxons_equiv!$A$1:$M$1455,3,0)</f>
        <v>60010562</v>
      </c>
      <c r="H416" s="0" t="n">
        <f aca="false">VLOOKUP(E416,[1]Liste_taxons_equiv!$A$1:$M$1455,4,0)</f>
        <v>60010082</v>
      </c>
      <c r="I416" s="0" t="str">
        <f aca="false">VLOOKUP(E416,[1]Liste_taxons_equiv!$A$1:$M$1455,5,0)</f>
        <v>Euclymene lombricoides</v>
      </c>
      <c r="J416" s="0" t="s">
        <v>29</v>
      </c>
      <c r="K416" s="0" t="str">
        <f aca="false">VLOOKUP(E416,[1]Liste_taxons_equiv!$A$1:$M$1455,7,0)</f>
        <v>1</v>
      </c>
      <c r="L416" s="0" t="str">
        <f aca="false">VLOOKUP(E416,[1]Liste_taxons_equiv!$A$1:$M$1455,8,0)</f>
        <v>0</v>
      </c>
      <c r="M416" s="0" t="str">
        <f aca="false">VLOOKUP(E416,[1]Liste_taxons_equiv!$A$1:$M$1455,9,0)</f>
        <v>0</v>
      </c>
      <c r="N416" s="0" t="str">
        <f aca="false">VLOOKUP(E416,[1]Liste_taxons_equiv!$A$1:$M$1455,10,0)</f>
        <v>0</v>
      </c>
      <c r="O416" s="0" t="str">
        <f aca="false">VLOOKUP(E416,[1]Liste_taxons_equiv!$A$1:$M$1455,11,0)</f>
        <v>Non</v>
      </c>
      <c r="P416" s="0" t="s">
        <v>1123</v>
      </c>
      <c r="Q416" s="0" t="n">
        <f aca="false">VLOOKUP(E416,[1]Liste_taxons_equiv!$A$1:$M$1455,13,0)</f>
        <v>35662</v>
      </c>
    </row>
    <row r="417" customFormat="false" ht="15" hidden="true" customHeight="false" outlineLevel="0" collapsed="false">
      <c r="A417" s="0" t="s">
        <v>1124</v>
      </c>
      <c r="B417" s="0" t="s">
        <v>130</v>
      </c>
      <c r="C417" s="0" t="n">
        <v>130294</v>
      </c>
      <c r="D417" s="0" t="n">
        <v>4862</v>
      </c>
      <c r="E417" s="0" t="s">
        <v>1124</v>
      </c>
      <c r="F417" s="0" t="str">
        <f aca="false">VLOOKUP(E417,[1]Liste_taxons_equiv!$A$1:$M$1455,2,0)</f>
        <v>Exacte</v>
      </c>
      <c r="G417" s="0" t="n">
        <f aca="false">VLOOKUP(E417,[1]Liste_taxons_equiv!$A$1:$M$1455,3,0)</f>
        <v>130294</v>
      </c>
      <c r="H417" s="0" t="n">
        <f aca="false">VLOOKUP(E417,[1]Liste_taxons_equiv!$A$1:$M$1455,4,0)</f>
        <v>130294</v>
      </c>
      <c r="I417" s="0" t="str">
        <f aca="false">VLOOKUP(E417,[1]Liste_taxons_equiv!$A$1:$M$1455,5,0)</f>
        <v>Euclymene oerstedi</v>
      </c>
      <c r="J417" s="0" t="s">
        <v>29</v>
      </c>
      <c r="K417" s="0" t="str">
        <f aca="false">VLOOKUP(E417,[1]Liste_taxons_equiv!$A$1:$M$1455,7,0)</f>
        <v>1</v>
      </c>
      <c r="L417" s="0" t="str">
        <f aca="false">VLOOKUP(E417,[1]Liste_taxons_equiv!$A$1:$M$1455,8,0)</f>
        <v>0</v>
      </c>
      <c r="M417" s="0" t="str">
        <f aca="false">VLOOKUP(E417,[1]Liste_taxons_equiv!$A$1:$M$1455,9,0)</f>
        <v>0</v>
      </c>
      <c r="N417" s="0" t="str">
        <f aca="false">VLOOKUP(E417,[1]Liste_taxons_equiv!$A$1:$M$1455,10,0)</f>
        <v>0</v>
      </c>
      <c r="O417" s="0" t="str">
        <f aca="false">VLOOKUP(E417,[1]Liste_taxons_equiv!$A$1:$M$1455,11,0)</f>
        <v>Non</v>
      </c>
      <c r="P417" s="0" t="s">
        <v>1125</v>
      </c>
      <c r="Q417" s="0" t="n">
        <f aca="false">VLOOKUP(E417,[1]Liste_taxons_equiv!$A$1:$M$1455,13,0)</f>
        <v>24646</v>
      </c>
    </row>
    <row r="418" customFormat="false" ht="15" hidden="true" customHeight="false" outlineLevel="0" collapsed="false">
      <c r="A418" s="0" t="s">
        <v>1126</v>
      </c>
      <c r="C418" s="0" t="n">
        <v>129445</v>
      </c>
      <c r="D418" s="0" t="n">
        <v>4534</v>
      </c>
      <c r="E418" s="0" t="s">
        <v>1127</v>
      </c>
      <c r="F418" s="0" t="str">
        <f aca="false">VLOOKUP(E418,[1]Liste_taxons_equiv!$A$1:$M$1455,2,0)</f>
        <v>Exacte</v>
      </c>
      <c r="G418" s="0" t="n">
        <f aca="false">VLOOKUP(E418,[1]Liste_taxons_equiv!$A$1:$M$1455,3,0)</f>
        <v>129445</v>
      </c>
      <c r="H418" s="0" t="n">
        <f aca="false">VLOOKUP(E418,[1]Liste_taxons_equiv!$A$1:$M$1455,4,0)</f>
        <v>129445</v>
      </c>
      <c r="I418" s="0" t="str">
        <f aca="false">VLOOKUP(E418,[1]Liste_taxons_equiv!$A$1:$M$1455,5,0)</f>
        <v>Eulalia</v>
      </c>
      <c r="J418" s="0" t="s">
        <v>29</v>
      </c>
      <c r="K418" s="0" t="str">
        <f aca="false">VLOOKUP(E418,[1]Liste_taxons_equiv!$A$1:$M$1455,7,0)</f>
        <v>1</v>
      </c>
      <c r="L418" s="0" t="str">
        <f aca="false">VLOOKUP(E418,[1]Liste_taxons_equiv!$A$1:$M$1455,8,0)</f>
        <v>0</v>
      </c>
      <c r="M418" s="0" t="str">
        <f aca="false">VLOOKUP(E418,[1]Liste_taxons_equiv!$A$1:$M$1455,9,0)</f>
        <v>0</v>
      </c>
      <c r="N418" s="0" t="str">
        <f aca="false">VLOOKUP(E418,[1]Liste_taxons_equiv!$A$1:$M$1455,10,0)</f>
        <v>0</v>
      </c>
      <c r="O418" s="0" t="str">
        <f aca="false">VLOOKUP(E418,[1]Liste_taxons_equiv!$A$1:$M$1455,11,0)</f>
        <v>Non</v>
      </c>
      <c r="P418" s="0" t="s">
        <v>1128</v>
      </c>
      <c r="Q418" s="0" t="n">
        <f aca="false">VLOOKUP(E418,[1]Liste_taxons_equiv!$A$1:$M$1455,13,0)</f>
        <v>41756</v>
      </c>
    </row>
    <row r="419" customFormat="false" ht="15" hidden="true" customHeight="false" outlineLevel="0" collapsed="false">
      <c r="A419" s="0" t="s">
        <v>1129</v>
      </c>
      <c r="B419" s="0" t="s">
        <v>1130</v>
      </c>
      <c r="C419" s="0" t="n">
        <v>130623</v>
      </c>
      <c r="D419" s="0" t="n">
        <v>4535</v>
      </c>
      <c r="E419" s="0" t="s">
        <v>1129</v>
      </c>
      <c r="F419" s="0" t="str">
        <f aca="false">VLOOKUP(E419,[1]Liste_taxons_equiv!$A$1:$M$1455,2,0)</f>
        <v>Exacte</v>
      </c>
      <c r="G419" s="0" t="n">
        <f aca="false">VLOOKUP(E419,[1]Liste_taxons_equiv!$A$1:$M$1455,3,0)</f>
        <v>130623</v>
      </c>
      <c r="H419" s="0" t="n">
        <f aca="false">VLOOKUP(E419,[1]Liste_taxons_equiv!$A$1:$M$1455,4,0)</f>
        <v>130623</v>
      </c>
      <c r="I419" s="0" t="str">
        <f aca="false">VLOOKUP(E419,[1]Liste_taxons_equiv!$A$1:$M$1455,5,0)</f>
        <v>Eulalia aurea</v>
      </c>
      <c r="J419" s="0" t="s">
        <v>29</v>
      </c>
      <c r="K419" s="0" t="str">
        <f aca="false">VLOOKUP(E419,[1]Liste_taxons_equiv!$A$1:$M$1455,7,0)</f>
        <v>1</v>
      </c>
      <c r="L419" s="0" t="str">
        <f aca="false">VLOOKUP(E419,[1]Liste_taxons_equiv!$A$1:$M$1455,8,0)</f>
        <v>0</v>
      </c>
      <c r="M419" s="0" t="str">
        <f aca="false">VLOOKUP(E419,[1]Liste_taxons_equiv!$A$1:$M$1455,9,0)</f>
        <v>0</v>
      </c>
      <c r="N419" s="0" t="str">
        <f aca="false">VLOOKUP(E419,[1]Liste_taxons_equiv!$A$1:$M$1455,10,0)</f>
        <v>0</v>
      </c>
      <c r="O419" s="0" t="str">
        <f aca="false">VLOOKUP(E419,[1]Liste_taxons_equiv!$A$1:$M$1455,11,0)</f>
        <v>Non</v>
      </c>
      <c r="P419" s="0" t="s">
        <v>1131</v>
      </c>
      <c r="Q419" s="0" t="n">
        <f aca="false">VLOOKUP(E419,[1]Liste_taxons_equiv!$A$1:$M$1455,13,0)</f>
        <v>24922</v>
      </c>
    </row>
    <row r="420" customFormat="false" ht="15" hidden="true" customHeight="false" outlineLevel="0" collapsed="false">
      <c r="A420" s="0" t="s">
        <v>1132</v>
      </c>
      <c r="B420" s="0" t="s">
        <v>1133</v>
      </c>
      <c r="C420" s="0" t="n">
        <v>130624</v>
      </c>
      <c r="D420" s="0" t="n">
        <v>4537</v>
      </c>
      <c r="E420" s="0" t="s">
        <v>1132</v>
      </c>
      <c r="F420" s="0" t="str">
        <f aca="false">VLOOKUP(E420,[1]Liste_taxons_equiv!$A$1:$M$1455,2,0)</f>
        <v>Exacte</v>
      </c>
      <c r="G420" s="0" t="n">
        <f aca="false">VLOOKUP(E420,[1]Liste_taxons_equiv!$A$1:$M$1455,3,0)</f>
        <v>130624</v>
      </c>
      <c r="H420" s="0" t="n">
        <f aca="false">VLOOKUP(E420,[1]Liste_taxons_equiv!$A$1:$M$1455,4,0)</f>
        <v>130624</v>
      </c>
      <c r="I420" s="0" t="str">
        <f aca="false">VLOOKUP(E420,[1]Liste_taxons_equiv!$A$1:$M$1455,5,0)</f>
        <v>Eulalia bilineata</v>
      </c>
      <c r="J420" s="0" t="s">
        <v>29</v>
      </c>
      <c r="K420" s="0" t="str">
        <f aca="false">VLOOKUP(E420,[1]Liste_taxons_equiv!$A$1:$M$1455,7,0)</f>
        <v>1</v>
      </c>
      <c r="L420" s="0" t="str">
        <f aca="false">VLOOKUP(E420,[1]Liste_taxons_equiv!$A$1:$M$1455,8,0)</f>
        <v>0</v>
      </c>
      <c r="M420" s="0" t="str">
        <f aca="false">VLOOKUP(E420,[1]Liste_taxons_equiv!$A$1:$M$1455,9,0)</f>
        <v>0</v>
      </c>
      <c r="N420" s="0" t="str">
        <f aca="false">VLOOKUP(E420,[1]Liste_taxons_equiv!$A$1:$M$1455,10,0)</f>
        <v>0</v>
      </c>
      <c r="O420" s="0" t="str">
        <f aca="false">VLOOKUP(E420,[1]Liste_taxons_equiv!$A$1:$M$1455,11,0)</f>
        <v>Non</v>
      </c>
      <c r="P420" s="0" t="s">
        <v>1134</v>
      </c>
      <c r="Q420" s="0" t="n">
        <f aca="false">VLOOKUP(E420,[1]Liste_taxons_equiv!$A$1:$M$1455,13,0)</f>
        <v>26362</v>
      </c>
    </row>
    <row r="421" customFormat="false" ht="15" hidden="true" customHeight="false" outlineLevel="0" collapsed="false">
      <c r="A421" s="0" t="s">
        <v>1135</v>
      </c>
      <c r="B421" s="0" t="s">
        <v>1136</v>
      </c>
      <c r="C421" s="0" t="n">
        <v>155375</v>
      </c>
      <c r="D421" s="0" t="n">
        <v>4533</v>
      </c>
      <c r="E421" s="0" t="s">
        <v>1135</v>
      </c>
      <c r="F421" s="0" t="str">
        <f aca="false">VLOOKUP(E421,[1]Liste_taxons_equiv!$A$1:$M$1455,2,0)</f>
        <v>Exacte</v>
      </c>
      <c r="G421" s="0" t="n">
        <f aca="false">VLOOKUP(E421,[1]Liste_taxons_equiv!$A$1:$M$1455,3,0)</f>
        <v>60003628</v>
      </c>
      <c r="H421" s="0" t="n">
        <f aca="false">VLOOKUP(E421,[1]Liste_taxons_equiv!$A$1:$M$1455,4,0)</f>
        <v>60003345</v>
      </c>
      <c r="I421" s="0" t="str">
        <f aca="false">VLOOKUP(E421,[1]Liste_taxons_equiv!$A$1:$M$1455,5,0)</f>
        <v>Eulalia clavigera</v>
      </c>
      <c r="J421" s="0" t="s">
        <v>29</v>
      </c>
      <c r="K421" s="0" t="str">
        <f aca="false">VLOOKUP(E421,[1]Liste_taxons_equiv!$A$1:$M$1455,7,0)</f>
        <v>1</v>
      </c>
      <c r="L421" s="0" t="str">
        <f aca="false">VLOOKUP(E421,[1]Liste_taxons_equiv!$A$1:$M$1455,8,0)</f>
        <v>0</v>
      </c>
      <c r="M421" s="0" t="str">
        <f aca="false">VLOOKUP(E421,[1]Liste_taxons_equiv!$A$1:$M$1455,9,0)</f>
        <v>0</v>
      </c>
      <c r="N421" s="0" t="str">
        <f aca="false">VLOOKUP(E421,[1]Liste_taxons_equiv!$A$1:$M$1455,10,0)</f>
        <v>0</v>
      </c>
      <c r="O421" s="0" t="str">
        <f aca="false">VLOOKUP(E421,[1]Liste_taxons_equiv!$A$1:$M$1455,11,0)</f>
        <v>Non</v>
      </c>
      <c r="P421" s="0" t="s">
        <v>1137</v>
      </c>
      <c r="Q421" s="0" t="n">
        <f aca="false">VLOOKUP(E421,[1]Liste_taxons_equiv!$A$1:$M$1455,13,0)</f>
        <v>31085</v>
      </c>
    </row>
    <row r="422" customFormat="false" ht="15" hidden="true" customHeight="false" outlineLevel="0" collapsed="false">
      <c r="A422" s="0" t="s">
        <v>1138</v>
      </c>
      <c r="B422" s="0" t="s">
        <v>1139</v>
      </c>
      <c r="C422" s="0" t="n">
        <v>130625</v>
      </c>
      <c r="D422" s="0" t="n">
        <v>4538</v>
      </c>
      <c r="E422" s="0" t="s">
        <v>1138</v>
      </c>
      <c r="F422" s="0" t="str">
        <f aca="false">VLOOKUP(E422,[1]Liste_taxons_equiv!$A$1:$M$1455,2,0)</f>
        <v>Exacte</v>
      </c>
      <c r="G422" s="0" t="n">
        <f aca="false">VLOOKUP(E422,[1]Liste_taxons_equiv!$A$1:$M$1455,3,0)</f>
        <v>130625</v>
      </c>
      <c r="H422" s="0" t="n">
        <f aca="false">VLOOKUP(E422,[1]Liste_taxons_equiv!$A$1:$M$1455,4,0)</f>
        <v>130625</v>
      </c>
      <c r="I422" s="0" t="str">
        <f aca="false">VLOOKUP(E422,[1]Liste_taxons_equiv!$A$1:$M$1455,5,0)</f>
        <v>Eulalia expusilla</v>
      </c>
      <c r="J422" s="0" t="s">
        <v>29</v>
      </c>
      <c r="K422" s="0" t="str">
        <f aca="false">VLOOKUP(E422,[1]Liste_taxons_equiv!$A$1:$M$1455,7,0)</f>
        <v>1</v>
      </c>
      <c r="L422" s="0" t="str">
        <f aca="false">VLOOKUP(E422,[1]Liste_taxons_equiv!$A$1:$M$1455,8,0)</f>
        <v>0</v>
      </c>
      <c r="M422" s="0" t="str">
        <f aca="false">VLOOKUP(E422,[1]Liste_taxons_equiv!$A$1:$M$1455,9,0)</f>
        <v>0</v>
      </c>
      <c r="N422" s="0" t="str">
        <f aca="false">VLOOKUP(E422,[1]Liste_taxons_equiv!$A$1:$M$1455,10,0)</f>
        <v>0</v>
      </c>
      <c r="O422" s="0" t="str">
        <f aca="false">VLOOKUP(E422,[1]Liste_taxons_equiv!$A$1:$M$1455,11,0)</f>
        <v>Non</v>
      </c>
      <c r="P422" s="0" t="s">
        <v>1140</v>
      </c>
      <c r="Q422" s="0" t="n">
        <f aca="false">VLOOKUP(E422,[1]Liste_taxons_equiv!$A$1:$M$1455,13,0)</f>
        <v>31273</v>
      </c>
    </row>
    <row r="423" customFormat="false" ht="15" hidden="true" customHeight="false" outlineLevel="0" collapsed="false">
      <c r="A423" s="0" t="s">
        <v>1141</v>
      </c>
      <c r="B423" s="0" t="s">
        <v>1142</v>
      </c>
      <c r="C423" s="0" t="n">
        <v>155428</v>
      </c>
      <c r="D423" s="0" t="n">
        <v>4536</v>
      </c>
      <c r="E423" s="0" t="s">
        <v>1141</v>
      </c>
      <c r="F423" s="0" t="str">
        <f aca="false">VLOOKUP(E423,[1]Liste_taxons_equiv!$A$1:$M$1455,2,0)</f>
        <v>Exacte</v>
      </c>
      <c r="G423" s="0" t="n">
        <f aca="false">VLOOKUP(E423,[1]Liste_taxons_equiv!$A$1:$M$1455,3,0)</f>
        <v>60013014</v>
      </c>
      <c r="H423" s="0" t="n">
        <f aca="false">VLOOKUP(E423,[1]Liste_taxons_equiv!$A$1:$M$1455,4,0)</f>
        <v>60012514</v>
      </c>
      <c r="I423" s="0" t="str">
        <f aca="false">VLOOKUP(E423,[1]Liste_taxons_equiv!$A$1:$M$1455,5,0)</f>
        <v>Eulalia fuscescens</v>
      </c>
      <c r="J423" s="0" t="s">
        <v>67</v>
      </c>
      <c r="K423" s="0" t="str">
        <f aca="false">VLOOKUP(E423,[1]Liste_taxons_equiv!$A$1:$M$1455,7,0)</f>
        <v>1</v>
      </c>
      <c r="L423" s="0" t="str">
        <f aca="false">VLOOKUP(E423,[1]Liste_taxons_equiv!$A$1:$M$1455,8,0)</f>
        <v>0</v>
      </c>
      <c r="M423" s="0" t="str">
        <f aca="false">VLOOKUP(E423,[1]Liste_taxons_equiv!$A$1:$M$1455,9,0)</f>
        <v>0</v>
      </c>
      <c r="N423" s="0" t="str">
        <f aca="false">VLOOKUP(E423,[1]Liste_taxons_equiv!$A$1:$M$1455,10,0)</f>
        <v>0</v>
      </c>
      <c r="O423" s="0" t="str">
        <f aca="false">VLOOKUP(E423,[1]Liste_taxons_equiv!$A$1:$M$1455,11,0)</f>
        <v>Non</v>
      </c>
      <c r="P423" s="0" t="s">
        <v>1143</v>
      </c>
      <c r="Q423" s="0" t="n">
        <f aca="false">VLOOKUP(E423,[1]Liste_taxons_equiv!$A$1:$M$1455,13,0)</f>
        <v>35658</v>
      </c>
    </row>
    <row r="424" customFormat="false" ht="15" hidden="true" customHeight="false" outlineLevel="0" collapsed="false">
      <c r="A424" s="0" t="s">
        <v>1144</v>
      </c>
      <c r="B424" s="0" t="s">
        <v>1139</v>
      </c>
      <c r="C424" s="0" t="n">
        <v>130631</v>
      </c>
      <c r="D424" s="0" t="n">
        <v>4539</v>
      </c>
      <c r="E424" s="0" t="s">
        <v>1144</v>
      </c>
      <c r="F424" s="0" t="str">
        <f aca="false">VLOOKUP(E424,[1]Liste_taxons_equiv!$A$1:$M$1455,2,0)</f>
        <v>Exacte</v>
      </c>
      <c r="G424" s="0" t="n">
        <f aca="false">VLOOKUP(E424,[1]Liste_taxons_equiv!$A$1:$M$1455,3,0)</f>
        <v>130631</v>
      </c>
      <c r="H424" s="0" t="n">
        <f aca="false">VLOOKUP(E424,[1]Liste_taxons_equiv!$A$1:$M$1455,4,0)</f>
        <v>130631</v>
      </c>
      <c r="I424" s="0" t="str">
        <f aca="false">VLOOKUP(E424,[1]Liste_taxons_equiv!$A$1:$M$1455,5,0)</f>
        <v>Eulalia mustela</v>
      </c>
      <c r="J424" s="0" t="s">
        <v>29</v>
      </c>
      <c r="K424" s="0" t="str">
        <f aca="false">VLOOKUP(E424,[1]Liste_taxons_equiv!$A$1:$M$1455,7,0)</f>
        <v>1</v>
      </c>
      <c r="L424" s="0" t="str">
        <f aca="false">VLOOKUP(E424,[1]Liste_taxons_equiv!$A$1:$M$1455,8,0)</f>
        <v>0</v>
      </c>
      <c r="M424" s="0" t="str">
        <f aca="false">VLOOKUP(E424,[1]Liste_taxons_equiv!$A$1:$M$1455,9,0)</f>
        <v>0</v>
      </c>
      <c r="N424" s="0" t="str">
        <f aca="false">VLOOKUP(E424,[1]Liste_taxons_equiv!$A$1:$M$1455,10,0)</f>
        <v>0</v>
      </c>
      <c r="O424" s="0" t="str">
        <f aca="false">VLOOKUP(E424,[1]Liste_taxons_equiv!$A$1:$M$1455,11,0)</f>
        <v>Non</v>
      </c>
      <c r="P424" s="0" t="s">
        <v>1145</v>
      </c>
      <c r="Q424" s="0" t="n">
        <f aca="false">VLOOKUP(E424,[1]Liste_taxons_equiv!$A$1:$M$1455,13,0)</f>
        <v>23426</v>
      </c>
    </row>
    <row r="425" customFormat="false" ht="15" hidden="true" customHeight="false" outlineLevel="0" collapsed="false">
      <c r="A425" s="0" t="s">
        <v>1146</v>
      </c>
      <c r="B425" s="0" t="s">
        <v>1142</v>
      </c>
      <c r="C425" s="0" t="n">
        <v>130632</v>
      </c>
      <c r="D425" s="0" t="n">
        <v>4541</v>
      </c>
      <c r="E425" s="0" t="s">
        <v>1146</v>
      </c>
      <c r="F425" s="0" t="str">
        <f aca="false">VLOOKUP(E425,[1]Liste_taxons_equiv!$A$1:$M$1455,2,0)</f>
        <v>Exacte</v>
      </c>
      <c r="G425" s="0" t="n">
        <f aca="false">VLOOKUP(E425,[1]Liste_taxons_equiv!$A$1:$M$1455,3,0)</f>
        <v>130632</v>
      </c>
      <c r="H425" s="0" t="n">
        <f aca="false">VLOOKUP(E425,[1]Liste_taxons_equiv!$A$1:$M$1455,4,0)</f>
        <v>130632</v>
      </c>
      <c r="I425" s="0" t="str">
        <f aca="false">VLOOKUP(E425,[1]Liste_taxons_equiv!$A$1:$M$1455,5,0)</f>
        <v>Eulalia ornata</v>
      </c>
      <c r="J425" s="0" t="s">
        <v>29</v>
      </c>
      <c r="K425" s="0" t="str">
        <f aca="false">VLOOKUP(E425,[1]Liste_taxons_equiv!$A$1:$M$1455,7,0)</f>
        <v>1</v>
      </c>
      <c r="L425" s="0" t="str">
        <f aca="false">VLOOKUP(E425,[1]Liste_taxons_equiv!$A$1:$M$1455,8,0)</f>
        <v>0</v>
      </c>
      <c r="M425" s="0" t="str">
        <f aca="false">VLOOKUP(E425,[1]Liste_taxons_equiv!$A$1:$M$1455,9,0)</f>
        <v>0</v>
      </c>
      <c r="N425" s="0" t="str">
        <f aca="false">VLOOKUP(E425,[1]Liste_taxons_equiv!$A$1:$M$1455,10,0)</f>
        <v>0</v>
      </c>
      <c r="O425" s="0" t="str">
        <f aca="false">VLOOKUP(E425,[1]Liste_taxons_equiv!$A$1:$M$1455,11,0)</f>
        <v>Non</v>
      </c>
      <c r="P425" s="0" t="s">
        <v>1147</v>
      </c>
      <c r="Q425" s="0" t="n">
        <f aca="false">VLOOKUP(E425,[1]Liste_taxons_equiv!$A$1:$M$1455,13,0)</f>
        <v>26360</v>
      </c>
    </row>
    <row r="426" customFormat="false" ht="15" hidden="true" customHeight="false" outlineLevel="0" collapsed="false">
      <c r="A426" s="0" t="s">
        <v>1148</v>
      </c>
      <c r="B426" s="0" t="s">
        <v>1149</v>
      </c>
      <c r="C426" s="0" t="n">
        <v>130633</v>
      </c>
      <c r="D426" s="0" t="n">
        <v>4540</v>
      </c>
      <c r="E426" s="0" t="s">
        <v>1148</v>
      </c>
      <c r="F426" s="0" t="str">
        <f aca="false">VLOOKUP(E426,[1]Liste_taxons_equiv!$A$1:$M$1455,2,0)</f>
        <v>Exacte</v>
      </c>
      <c r="G426" s="0" t="n">
        <f aca="false">VLOOKUP(E426,[1]Liste_taxons_equiv!$A$1:$M$1455,3,0)</f>
        <v>130633</v>
      </c>
      <c r="H426" s="0" t="n">
        <f aca="false">VLOOKUP(E426,[1]Liste_taxons_equiv!$A$1:$M$1455,4,0)</f>
        <v>130633</v>
      </c>
      <c r="I426" s="0" t="str">
        <f aca="false">VLOOKUP(E426,[1]Liste_taxons_equiv!$A$1:$M$1455,5,0)</f>
        <v>Eulalia parva</v>
      </c>
      <c r="J426" s="0" t="s">
        <v>67</v>
      </c>
      <c r="K426" s="0" t="str">
        <f aca="false">VLOOKUP(E426,[1]Liste_taxons_equiv!$A$1:$M$1455,7,0)</f>
        <v>1</v>
      </c>
      <c r="L426" s="0" t="str">
        <f aca="false">VLOOKUP(E426,[1]Liste_taxons_equiv!$A$1:$M$1455,8,0)</f>
        <v>0</v>
      </c>
      <c r="M426" s="0" t="str">
        <f aca="false">VLOOKUP(E426,[1]Liste_taxons_equiv!$A$1:$M$1455,9,0)</f>
        <v>0</v>
      </c>
      <c r="N426" s="0" t="str">
        <f aca="false">VLOOKUP(E426,[1]Liste_taxons_equiv!$A$1:$M$1455,10,0)</f>
        <v>0</v>
      </c>
      <c r="O426" s="0" t="str">
        <f aca="false">VLOOKUP(E426,[1]Liste_taxons_equiv!$A$1:$M$1455,11,0)</f>
        <v>Non</v>
      </c>
      <c r="P426" s="0" t="s">
        <v>1150</v>
      </c>
      <c r="Q426" s="0" t="n">
        <f aca="false">VLOOKUP(E426,[1]Liste_taxons_equiv!$A$1:$M$1455,13,0)</f>
        <v>23427</v>
      </c>
    </row>
    <row r="427" customFormat="false" ht="15" hidden="true" customHeight="false" outlineLevel="0" collapsed="false">
      <c r="A427" s="0" t="s">
        <v>1151</v>
      </c>
      <c r="B427" s="0" t="s">
        <v>1152</v>
      </c>
      <c r="C427" s="0" t="n">
        <v>130636</v>
      </c>
      <c r="D427" s="0" t="n">
        <v>4542</v>
      </c>
      <c r="E427" s="0" t="s">
        <v>1151</v>
      </c>
      <c r="F427" s="0" t="str">
        <f aca="false">VLOOKUP(E427,[1]Liste_taxons_equiv!$A$1:$M$1455,2,0)</f>
        <v>Exacte</v>
      </c>
      <c r="G427" s="0" t="n">
        <f aca="false">VLOOKUP(E427,[1]Liste_taxons_equiv!$A$1:$M$1455,3,0)</f>
        <v>130636</v>
      </c>
      <c r="H427" s="0" t="n">
        <f aca="false">VLOOKUP(E427,[1]Liste_taxons_equiv!$A$1:$M$1455,4,0)</f>
        <v>130636</v>
      </c>
      <c r="I427" s="0" t="str">
        <f aca="false">VLOOKUP(E427,[1]Liste_taxons_equiv!$A$1:$M$1455,5,0)</f>
        <v>Eulalia tripunctata</v>
      </c>
      <c r="J427" s="0" t="s">
        <v>29</v>
      </c>
      <c r="K427" s="0" t="str">
        <f aca="false">VLOOKUP(E427,[1]Liste_taxons_equiv!$A$1:$M$1455,7,0)</f>
        <v>1</v>
      </c>
      <c r="L427" s="0" t="str">
        <f aca="false">VLOOKUP(E427,[1]Liste_taxons_equiv!$A$1:$M$1455,8,0)</f>
        <v>0</v>
      </c>
      <c r="M427" s="0" t="str">
        <f aca="false">VLOOKUP(E427,[1]Liste_taxons_equiv!$A$1:$M$1455,9,0)</f>
        <v>0</v>
      </c>
      <c r="N427" s="0" t="str">
        <f aca="false">VLOOKUP(E427,[1]Liste_taxons_equiv!$A$1:$M$1455,10,0)</f>
        <v>0</v>
      </c>
      <c r="O427" s="0" t="str">
        <f aca="false">VLOOKUP(E427,[1]Liste_taxons_equiv!$A$1:$M$1455,11,0)</f>
        <v>Non</v>
      </c>
      <c r="P427" s="0" t="s">
        <v>1153</v>
      </c>
      <c r="Q427" s="0" t="n">
        <f aca="false">VLOOKUP(E427,[1]Liste_taxons_equiv!$A$1:$M$1455,13,0)</f>
        <v>26359</v>
      </c>
    </row>
    <row r="428" customFormat="false" ht="15" hidden="true" customHeight="false" outlineLevel="0" collapsed="false">
      <c r="A428" s="0" t="s">
        <v>1154</v>
      </c>
      <c r="B428" s="0" t="s">
        <v>50</v>
      </c>
      <c r="C428" s="0" t="n">
        <v>130639</v>
      </c>
      <c r="D428" s="0" t="n">
        <v>4543</v>
      </c>
      <c r="E428" s="0" t="s">
        <v>1154</v>
      </c>
      <c r="F428" s="0" t="str">
        <f aca="false">VLOOKUP(E428,[1]Liste_taxons_equiv!$A$1:$M$1455,2,0)</f>
        <v>Exacte</v>
      </c>
      <c r="G428" s="0" t="n">
        <f aca="false">VLOOKUP(E428,[1]Liste_taxons_equiv!$A$1:$M$1455,3,0)</f>
        <v>130639</v>
      </c>
      <c r="H428" s="0" t="n">
        <f aca="false">VLOOKUP(E428,[1]Liste_taxons_equiv!$A$1:$M$1455,4,0)</f>
        <v>130639</v>
      </c>
      <c r="I428" s="0" t="str">
        <f aca="false">VLOOKUP(E428,[1]Liste_taxons_equiv!$A$1:$M$1455,5,0)</f>
        <v>Eulalia viridis</v>
      </c>
      <c r="J428" s="0" t="s">
        <v>29</v>
      </c>
      <c r="K428" s="0" t="str">
        <f aca="false">VLOOKUP(E428,[1]Liste_taxons_equiv!$A$1:$M$1455,7,0)</f>
        <v>1</v>
      </c>
      <c r="L428" s="0" t="str">
        <f aca="false">VLOOKUP(E428,[1]Liste_taxons_equiv!$A$1:$M$1455,8,0)</f>
        <v>0</v>
      </c>
      <c r="M428" s="0" t="str">
        <f aca="false">VLOOKUP(E428,[1]Liste_taxons_equiv!$A$1:$M$1455,9,0)</f>
        <v>0</v>
      </c>
      <c r="N428" s="0" t="str">
        <f aca="false">VLOOKUP(E428,[1]Liste_taxons_equiv!$A$1:$M$1455,10,0)</f>
        <v>0</v>
      </c>
      <c r="O428" s="0" t="str">
        <f aca="false">VLOOKUP(E428,[1]Liste_taxons_equiv!$A$1:$M$1455,11,0)</f>
        <v>Non</v>
      </c>
      <c r="P428" s="0" t="s">
        <v>1155</v>
      </c>
      <c r="Q428" s="0" t="n">
        <f aca="false">VLOOKUP(E428,[1]Liste_taxons_equiv!$A$1:$M$1455,13,0)</f>
        <v>24134</v>
      </c>
    </row>
    <row r="429" customFormat="false" ht="15" hidden="true" customHeight="false" outlineLevel="0" collapsed="false">
      <c r="A429" s="0" t="s">
        <v>1156</v>
      </c>
      <c r="C429" s="0" t="n">
        <v>129446</v>
      </c>
      <c r="D429" s="0" t="n">
        <v>4544</v>
      </c>
      <c r="E429" s="0" t="s">
        <v>1157</v>
      </c>
      <c r="F429" s="0" t="str">
        <f aca="false">VLOOKUP(E429,[1]Liste_taxons_equiv!$A$1:$M$1455,2,0)</f>
        <v>Exacte</v>
      </c>
      <c r="G429" s="0" t="n">
        <f aca="false">VLOOKUP(E429,[1]Liste_taxons_equiv!$A$1:$M$1455,3,0)</f>
        <v>129446</v>
      </c>
      <c r="H429" s="0" t="n">
        <f aca="false">VLOOKUP(E429,[1]Liste_taxons_equiv!$A$1:$M$1455,4,0)</f>
        <v>129446</v>
      </c>
      <c r="I429" s="0" t="str">
        <f aca="false">VLOOKUP(E429,[1]Liste_taxons_equiv!$A$1:$M$1455,5,0)</f>
        <v>Eumida</v>
      </c>
      <c r="J429" s="0" t="s">
        <v>29</v>
      </c>
      <c r="K429" s="0" t="str">
        <f aca="false">VLOOKUP(E429,[1]Liste_taxons_equiv!$A$1:$M$1455,7,0)</f>
        <v>1</v>
      </c>
      <c r="L429" s="0" t="str">
        <f aca="false">VLOOKUP(E429,[1]Liste_taxons_equiv!$A$1:$M$1455,8,0)</f>
        <v>0</v>
      </c>
      <c r="M429" s="0" t="str">
        <f aca="false">VLOOKUP(E429,[1]Liste_taxons_equiv!$A$1:$M$1455,9,0)</f>
        <v>0</v>
      </c>
      <c r="N429" s="0" t="str">
        <f aca="false">VLOOKUP(E429,[1]Liste_taxons_equiv!$A$1:$M$1455,10,0)</f>
        <v>0</v>
      </c>
      <c r="O429" s="0" t="str">
        <f aca="false">VLOOKUP(E429,[1]Liste_taxons_equiv!$A$1:$M$1455,11,0)</f>
        <v>Non</v>
      </c>
      <c r="P429" s="0" t="s">
        <v>1158</v>
      </c>
      <c r="Q429" s="0" t="n">
        <f aca="false">VLOOKUP(E429,[1]Liste_taxons_equiv!$A$1:$M$1455,13,0)</f>
        <v>30693</v>
      </c>
    </row>
    <row r="430" customFormat="false" ht="15" hidden="true" customHeight="false" outlineLevel="0" collapsed="false">
      <c r="A430" s="0" t="s">
        <v>1159</v>
      </c>
      <c r="B430" s="0" t="s">
        <v>1160</v>
      </c>
      <c r="C430" s="0" t="n">
        <v>130641</v>
      </c>
      <c r="D430" s="0" t="n">
        <v>4545</v>
      </c>
      <c r="E430" s="0" t="s">
        <v>1159</v>
      </c>
      <c r="F430" s="0" t="str">
        <f aca="false">VLOOKUP(E430,[1]Liste_taxons_equiv!$A$1:$M$1455,2,0)</f>
        <v>Exacte</v>
      </c>
      <c r="G430" s="0" t="n">
        <f aca="false">VLOOKUP(E430,[1]Liste_taxons_equiv!$A$1:$M$1455,3,0)</f>
        <v>130641</v>
      </c>
      <c r="H430" s="0" t="n">
        <f aca="false">VLOOKUP(E430,[1]Liste_taxons_equiv!$A$1:$M$1455,4,0)</f>
        <v>130641</v>
      </c>
      <c r="I430" s="0" t="str">
        <f aca="false">VLOOKUP(E430,[1]Liste_taxons_equiv!$A$1:$M$1455,5,0)</f>
        <v>Eumida bahusiensis</v>
      </c>
      <c r="J430" s="0" t="s">
        <v>29</v>
      </c>
      <c r="K430" s="0" t="str">
        <f aca="false">VLOOKUP(E430,[1]Liste_taxons_equiv!$A$1:$M$1455,7,0)</f>
        <v>1</v>
      </c>
      <c r="L430" s="0" t="str">
        <f aca="false">VLOOKUP(E430,[1]Liste_taxons_equiv!$A$1:$M$1455,8,0)</f>
        <v>0</v>
      </c>
      <c r="M430" s="0" t="str">
        <f aca="false">VLOOKUP(E430,[1]Liste_taxons_equiv!$A$1:$M$1455,9,0)</f>
        <v>0</v>
      </c>
      <c r="N430" s="0" t="str">
        <f aca="false">VLOOKUP(E430,[1]Liste_taxons_equiv!$A$1:$M$1455,10,0)</f>
        <v>0</v>
      </c>
      <c r="O430" s="0" t="str">
        <f aca="false">VLOOKUP(E430,[1]Liste_taxons_equiv!$A$1:$M$1455,11,0)</f>
        <v>Non</v>
      </c>
      <c r="P430" s="0" t="s">
        <v>1161</v>
      </c>
      <c r="Q430" s="0" t="n">
        <f aca="false">VLOOKUP(E430,[1]Liste_taxons_equiv!$A$1:$M$1455,13,0)</f>
        <v>23709</v>
      </c>
    </row>
    <row r="431" customFormat="false" ht="15" hidden="true" customHeight="false" outlineLevel="0" collapsed="false">
      <c r="A431" s="0" t="s">
        <v>1162</v>
      </c>
      <c r="B431" s="0" t="s">
        <v>173</v>
      </c>
      <c r="C431" s="0" t="n">
        <v>130643</v>
      </c>
      <c r="D431" s="0" t="n">
        <v>4546</v>
      </c>
      <c r="E431" s="0" t="s">
        <v>1162</v>
      </c>
      <c r="F431" s="0" t="str">
        <f aca="false">VLOOKUP(E431,[1]Liste_taxons_equiv!$A$1:$M$1455,2,0)</f>
        <v>Exacte</v>
      </c>
      <c r="G431" s="0" t="n">
        <f aca="false">VLOOKUP(E431,[1]Liste_taxons_equiv!$A$1:$M$1455,3,0)</f>
        <v>130643</v>
      </c>
      <c r="H431" s="0" t="n">
        <f aca="false">VLOOKUP(E431,[1]Liste_taxons_equiv!$A$1:$M$1455,4,0)</f>
        <v>130643</v>
      </c>
      <c r="I431" s="0" t="str">
        <f aca="false">VLOOKUP(E431,[1]Liste_taxons_equiv!$A$1:$M$1455,5,0)</f>
        <v>Eumida punctifera</v>
      </c>
      <c r="J431" s="0" t="s">
        <v>29</v>
      </c>
      <c r="K431" s="0" t="str">
        <f aca="false">VLOOKUP(E431,[1]Liste_taxons_equiv!$A$1:$M$1455,7,0)</f>
        <v>1</v>
      </c>
      <c r="L431" s="0" t="str">
        <f aca="false">VLOOKUP(E431,[1]Liste_taxons_equiv!$A$1:$M$1455,8,0)</f>
        <v>0</v>
      </c>
      <c r="M431" s="0" t="str">
        <f aca="false">VLOOKUP(E431,[1]Liste_taxons_equiv!$A$1:$M$1455,9,0)</f>
        <v>0</v>
      </c>
      <c r="N431" s="0" t="str">
        <f aca="false">VLOOKUP(E431,[1]Liste_taxons_equiv!$A$1:$M$1455,10,0)</f>
        <v>0</v>
      </c>
      <c r="O431" s="0" t="str">
        <f aca="false">VLOOKUP(E431,[1]Liste_taxons_equiv!$A$1:$M$1455,11,0)</f>
        <v>Non</v>
      </c>
      <c r="P431" s="0" t="s">
        <v>1163</v>
      </c>
      <c r="Q431" s="0" t="n">
        <f aca="false">VLOOKUP(E431,[1]Liste_taxons_equiv!$A$1:$M$1455,13,0)</f>
        <v>23710</v>
      </c>
    </row>
    <row r="432" customFormat="false" ht="15" hidden="true" customHeight="false" outlineLevel="0" collapsed="false">
      <c r="A432" s="0" t="s">
        <v>1164</v>
      </c>
      <c r="B432" s="0" t="s">
        <v>928</v>
      </c>
      <c r="C432" s="0" t="n">
        <v>130644</v>
      </c>
      <c r="D432" s="0" t="n">
        <v>4547</v>
      </c>
      <c r="E432" s="0" t="s">
        <v>1164</v>
      </c>
      <c r="F432" s="0" t="str">
        <f aca="false">VLOOKUP(E432,[1]Liste_taxons_equiv!$A$1:$M$1455,2,0)</f>
        <v>Exacte</v>
      </c>
      <c r="G432" s="0" t="n">
        <f aca="false">VLOOKUP(E432,[1]Liste_taxons_equiv!$A$1:$M$1455,3,0)</f>
        <v>130644</v>
      </c>
      <c r="H432" s="0" t="n">
        <f aca="false">VLOOKUP(E432,[1]Liste_taxons_equiv!$A$1:$M$1455,4,0)</f>
        <v>130644</v>
      </c>
      <c r="I432" s="0" t="str">
        <f aca="false">VLOOKUP(E432,[1]Liste_taxons_equiv!$A$1:$M$1455,5,0)</f>
        <v>Eumida sanguinea</v>
      </c>
      <c r="J432" s="0" t="s">
        <v>29</v>
      </c>
      <c r="K432" s="0" t="str">
        <f aca="false">VLOOKUP(E432,[1]Liste_taxons_equiv!$A$1:$M$1455,7,0)</f>
        <v>1</v>
      </c>
      <c r="L432" s="0" t="str">
        <f aca="false">VLOOKUP(E432,[1]Liste_taxons_equiv!$A$1:$M$1455,8,0)</f>
        <v>0</v>
      </c>
      <c r="M432" s="0" t="str">
        <f aca="false">VLOOKUP(E432,[1]Liste_taxons_equiv!$A$1:$M$1455,9,0)</f>
        <v>0</v>
      </c>
      <c r="N432" s="0" t="str">
        <f aca="false">VLOOKUP(E432,[1]Liste_taxons_equiv!$A$1:$M$1455,10,0)</f>
        <v>0</v>
      </c>
      <c r="O432" s="0" t="str">
        <f aca="false">VLOOKUP(E432,[1]Liste_taxons_equiv!$A$1:$M$1455,11,0)</f>
        <v>Non</v>
      </c>
      <c r="P432" s="0" t="s">
        <v>1165</v>
      </c>
      <c r="Q432" s="0" t="n">
        <f aca="false">VLOOKUP(E432,[1]Liste_taxons_equiv!$A$1:$M$1455,13,0)</f>
        <v>23711</v>
      </c>
    </row>
    <row r="433" customFormat="false" ht="15" hidden="true" customHeight="false" outlineLevel="0" collapsed="false">
      <c r="A433" s="0" t="s">
        <v>1166</v>
      </c>
      <c r="C433" s="0" t="n">
        <v>129278</v>
      </c>
      <c r="D433" s="0" t="n">
        <v>4704</v>
      </c>
      <c r="E433" s="0" t="s">
        <v>1167</v>
      </c>
      <c r="F433" s="0" t="str">
        <f aca="false">VLOOKUP(E433,[1]Liste_taxons_equiv!$A$1:$M$1455,2,0)</f>
        <v>Exacte</v>
      </c>
      <c r="G433" s="0" t="n">
        <f aca="false">VLOOKUP(E433,[1]Liste_taxons_equiv!$A$1:$M$1455,3,0)</f>
        <v>129278</v>
      </c>
      <c r="H433" s="0" t="n">
        <f aca="false">VLOOKUP(E433,[1]Liste_taxons_equiv!$A$1:$M$1455,4,0)</f>
        <v>129278</v>
      </c>
      <c r="I433" s="0" t="str">
        <f aca="false">VLOOKUP(E433,[1]Liste_taxons_equiv!$A$1:$M$1455,5,0)</f>
        <v>Eunice</v>
      </c>
      <c r="J433" s="0" t="s">
        <v>29</v>
      </c>
      <c r="K433" s="0" t="str">
        <f aca="false">VLOOKUP(E433,[1]Liste_taxons_equiv!$A$1:$M$1455,7,0)</f>
        <v>1</v>
      </c>
      <c r="L433" s="0" t="str">
        <f aca="false">VLOOKUP(E433,[1]Liste_taxons_equiv!$A$1:$M$1455,8,0)</f>
        <v>0</v>
      </c>
      <c r="M433" s="0" t="str">
        <f aca="false">VLOOKUP(E433,[1]Liste_taxons_equiv!$A$1:$M$1455,9,0)</f>
        <v>0</v>
      </c>
      <c r="N433" s="0" t="str">
        <f aca="false">VLOOKUP(E433,[1]Liste_taxons_equiv!$A$1:$M$1455,10,0)</f>
        <v>0</v>
      </c>
      <c r="O433" s="0" t="str">
        <f aca="false">VLOOKUP(E433,[1]Liste_taxons_equiv!$A$1:$M$1455,11,0)</f>
        <v>Non</v>
      </c>
      <c r="P433" s="0" t="s">
        <v>1168</v>
      </c>
      <c r="Q433" s="0" t="n">
        <f aca="false">VLOOKUP(E433,[1]Liste_taxons_equiv!$A$1:$M$1455,13,0)</f>
        <v>23374</v>
      </c>
    </row>
    <row r="434" customFormat="false" ht="15" hidden="true" customHeight="false" outlineLevel="0" collapsed="false">
      <c r="A434" s="0" t="s">
        <v>1169</v>
      </c>
      <c r="B434" s="0" t="s">
        <v>427</v>
      </c>
      <c r="C434" s="0" t="n">
        <v>130060</v>
      </c>
      <c r="D434" s="0" t="n">
        <v>4706</v>
      </c>
      <c r="E434" s="0" t="s">
        <v>1169</v>
      </c>
      <c r="F434" s="0" t="str">
        <f aca="false">VLOOKUP(E434,[1]Liste_taxons_equiv!$A$1:$M$1455,2,0)</f>
        <v>Exacte</v>
      </c>
      <c r="G434" s="0" t="n">
        <f aca="false">VLOOKUP(E434,[1]Liste_taxons_equiv!$A$1:$M$1455,3,0)</f>
        <v>130060</v>
      </c>
      <c r="H434" s="0" t="n">
        <f aca="false">VLOOKUP(E434,[1]Liste_taxons_equiv!$A$1:$M$1455,4,0)</f>
        <v>130060</v>
      </c>
      <c r="I434" s="0" t="str">
        <f aca="false">VLOOKUP(E434,[1]Liste_taxons_equiv!$A$1:$M$1455,5,0)</f>
        <v>Eunice pennata</v>
      </c>
      <c r="J434" s="0" t="s">
        <v>29</v>
      </c>
      <c r="K434" s="0" t="str">
        <f aca="false">VLOOKUP(E434,[1]Liste_taxons_equiv!$A$1:$M$1455,7,0)</f>
        <v>1</v>
      </c>
      <c r="L434" s="0" t="str">
        <f aca="false">VLOOKUP(E434,[1]Liste_taxons_equiv!$A$1:$M$1455,8,0)</f>
        <v>0</v>
      </c>
      <c r="M434" s="0" t="str">
        <f aca="false">VLOOKUP(E434,[1]Liste_taxons_equiv!$A$1:$M$1455,9,0)</f>
        <v>0</v>
      </c>
      <c r="N434" s="0" t="str">
        <f aca="false">VLOOKUP(E434,[1]Liste_taxons_equiv!$A$1:$M$1455,10,0)</f>
        <v>0</v>
      </c>
      <c r="O434" s="0" t="str">
        <f aca="false">VLOOKUP(E434,[1]Liste_taxons_equiv!$A$1:$M$1455,11,0)</f>
        <v>Non</v>
      </c>
      <c r="P434" s="0" t="s">
        <v>1170</v>
      </c>
      <c r="Q434" s="0" t="n">
        <f aca="false">VLOOKUP(E434,[1]Liste_taxons_equiv!$A$1:$M$1455,13,0)</f>
        <v>24649</v>
      </c>
    </row>
    <row r="435" customFormat="false" ht="15" hidden="true" customHeight="false" outlineLevel="0" collapsed="false">
      <c r="A435" s="0" t="s">
        <v>1171</v>
      </c>
      <c r="B435" s="0" t="s">
        <v>202</v>
      </c>
      <c r="C435" s="0" t="n">
        <v>130067</v>
      </c>
      <c r="D435" s="0" t="n">
        <v>4707</v>
      </c>
      <c r="E435" s="0" t="s">
        <v>1171</v>
      </c>
      <c r="F435" s="0" t="str">
        <f aca="false">VLOOKUP(E435,[1]Liste_taxons_equiv!$A$1:$M$1455,2,0)</f>
        <v>Exacte</v>
      </c>
      <c r="G435" s="0" t="n">
        <f aca="false">VLOOKUP(E435,[1]Liste_taxons_equiv!$A$1:$M$1455,3,0)</f>
        <v>130067</v>
      </c>
      <c r="H435" s="0" t="n">
        <f aca="false">VLOOKUP(E435,[1]Liste_taxons_equiv!$A$1:$M$1455,4,0)</f>
        <v>130067</v>
      </c>
      <c r="I435" s="0" t="str">
        <f aca="false">VLOOKUP(E435,[1]Liste_taxons_equiv!$A$1:$M$1455,5,0)</f>
        <v>Eunice vittata</v>
      </c>
      <c r="J435" s="0" t="s">
        <v>29</v>
      </c>
      <c r="K435" s="0" t="str">
        <f aca="false">VLOOKUP(E435,[1]Liste_taxons_equiv!$A$1:$M$1455,7,0)</f>
        <v>1</v>
      </c>
      <c r="L435" s="0" t="str">
        <f aca="false">VLOOKUP(E435,[1]Liste_taxons_equiv!$A$1:$M$1455,8,0)</f>
        <v>0</v>
      </c>
      <c r="M435" s="0" t="str">
        <f aca="false">VLOOKUP(E435,[1]Liste_taxons_equiv!$A$1:$M$1455,9,0)</f>
        <v>0</v>
      </c>
      <c r="N435" s="0" t="str">
        <f aca="false">VLOOKUP(E435,[1]Liste_taxons_equiv!$A$1:$M$1455,10,0)</f>
        <v>0</v>
      </c>
      <c r="O435" s="0" t="str">
        <f aca="false">VLOOKUP(E435,[1]Liste_taxons_equiv!$A$1:$M$1455,11,0)</f>
        <v>Non</v>
      </c>
      <c r="P435" s="0" t="s">
        <v>1172</v>
      </c>
      <c r="Q435" s="0" t="n">
        <f aca="false">VLOOKUP(E435,[1]Liste_taxons_equiv!$A$1:$M$1455,13,0)</f>
        <v>23713</v>
      </c>
    </row>
    <row r="436" s="4" customFormat="true" ht="15" hidden="true" customHeight="false" outlineLevel="0" collapsed="false">
      <c r="A436" s="4" t="s">
        <v>1173</v>
      </c>
      <c r="D436" s="4" t="n">
        <v>4703</v>
      </c>
      <c r="E436" s="4" t="s">
        <v>1173</v>
      </c>
      <c r="F436" s="4" t="str">
        <f aca="false">VLOOKUP(E436,[1]Liste_taxons_equiv!$A$1:$M$1455,2,0)</f>
        <v>Exacte</v>
      </c>
      <c r="G436" s="4" t="n">
        <f aca="false">VLOOKUP(E436,[1]Liste_taxons_equiv!$A$1:$M$1455,3,0)</f>
        <v>60000560</v>
      </c>
      <c r="H436" s="4" t="n">
        <f aca="false">VLOOKUP(E436,[1]Liste_taxons_equiv!$A$1:$M$1455,4,0)</f>
        <v>60000480</v>
      </c>
      <c r="I436" s="4" t="str">
        <f aca="false">VLOOKUP(E436,[1]Liste_taxons_equiv!$A$1:$M$1455,5,0)</f>
        <v>Eunicidae sp1</v>
      </c>
      <c r="J436" s="4" t="s">
        <v>851</v>
      </c>
      <c r="K436" s="4" t="str">
        <f aca="false">VLOOKUP(E436,[1]Liste_taxons_equiv!$A$1:$M$1455,7,0)</f>
        <v>1</v>
      </c>
      <c r="L436" s="4" t="str">
        <f aca="false">VLOOKUP(E436,[1]Liste_taxons_equiv!$A$1:$M$1455,8,0)</f>
        <v>1</v>
      </c>
      <c r="M436" s="4" t="str">
        <f aca="false">VLOOKUP(E436,[1]Liste_taxons_equiv!$A$1:$M$1455,9,0)</f>
        <v>0</v>
      </c>
      <c r="N436" s="4" t="str">
        <f aca="false">VLOOKUP(E436,[1]Liste_taxons_equiv!$A$1:$M$1455,10,0)</f>
        <v>0</v>
      </c>
      <c r="O436" s="4" t="str">
        <f aca="false">VLOOKUP(E436,[1]Liste_taxons_equiv!$A$1:$M$1455,11,0)</f>
        <v>Non</v>
      </c>
      <c r="Q436" s="4" t="n">
        <f aca="false">VLOOKUP(E436,[1]Liste_taxons_equiv!$A$1:$M$1455,13,0)</f>
        <v>60000560</v>
      </c>
    </row>
    <row r="437" customFormat="false" ht="15" hidden="true" customHeight="false" outlineLevel="0" collapsed="false">
      <c r="A437" s="0" t="s">
        <v>1174</v>
      </c>
      <c r="C437" s="0" t="n">
        <v>1128</v>
      </c>
      <c r="D437" s="0" t="n">
        <v>5285</v>
      </c>
      <c r="E437" s="0" t="s">
        <v>1175</v>
      </c>
      <c r="F437" s="0" t="str">
        <f aca="false">VLOOKUP(E437,[1]Liste_taxons_equiv!$A$1:$M$1455,2,0)</f>
        <v>Exacte</v>
      </c>
      <c r="G437" s="0" t="n">
        <f aca="false">VLOOKUP(E437,[1]Liste_taxons_equiv!$A$1:$M$1455,3,0)</f>
        <v>1128</v>
      </c>
      <c r="H437" s="0" t="n">
        <f aca="false">VLOOKUP(E437,[1]Liste_taxons_equiv!$A$1:$M$1455,4,0)</f>
        <v>1128</v>
      </c>
      <c r="I437" s="0" t="str">
        <f aca="false">VLOOKUP(E437,[1]Liste_taxons_equiv!$A$1:$M$1455,5,0)</f>
        <v>Euphausiacea</v>
      </c>
      <c r="J437" s="0" t="s">
        <v>29</v>
      </c>
      <c r="K437" s="0" t="str">
        <f aca="false">VLOOKUP(E437,[1]Liste_taxons_equiv!$A$1:$M$1455,7,0)</f>
        <v>1</v>
      </c>
      <c r="L437" s="0" t="str">
        <f aca="false">VLOOKUP(E437,[1]Liste_taxons_equiv!$A$1:$M$1455,8,0)</f>
        <v>0</v>
      </c>
      <c r="M437" s="0" t="str">
        <f aca="false">VLOOKUP(E437,[1]Liste_taxons_equiv!$A$1:$M$1455,9,0)</f>
        <v>0</v>
      </c>
      <c r="N437" s="0" t="str">
        <f aca="false">VLOOKUP(E437,[1]Liste_taxons_equiv!$A$1:$M$1455,10,0)</f>
        <v>0</v>
      </c>
      <c r="O437" s="0" t="str">
        <f aca="false">VLOOKUP(E437,[1]Liste_taxons_equiv!$A$1:$M$1455,11,0)</f>
        <v>Non</v>
      </c>
      <c r="P437" s="0" t="s">
        <v>1176</v>
      </c>
      <c r="Q437" s="0" t="n">
        <f aca="false">VLOOKUP(E437,[1]Liste_taxons_equiv!$A$1:$M$1455,13,0)</f>
        <v>4060</v>
      </c>
    </row>
    <row r="438" customFormat="false" ht="15" hidden="true" customHeight="false" outlineLevel="0" collapsed="false">
      <c r="A438" s="0" t="s">
        <v>1177</v>
      </c>
      <c r="B438" s="0" t="s">
        <v>1178</v>
      </c>
      <c r="C438" s="0" t="n">
        <v>130080</v>
      </c>
      <c r="D438" s="0" t="n">
        <v>4693</v>
      </c>
      <c r="E438" s="0" t="s">
        <v>1177</v>
      </c>
      <c r="F438" s="0" t="str">
        <f aca="false">VLOOKUP(E438,[1]Liste_taxons_equiv!$A$1:$M$1455,2,0)</f>
        <v>Exacte</v>
      </c>
      <c r="G438" s="0" t="n">
        <f aca="false">VLOOKUP(E438,[1]Liste_taxons_equiv!$A$1:$M$1455,3,0)</f>
        <v>130080</v>
      </c>
      <c r="H438" s="0" t="n">
        <f aca="false">VLOOKUP(E438,[1]Liste_taxons_equiv!$A$1:$M$1455,4,0)</f>
        <v>130080</v>
      </c>
      <c r="I438" s="0" t="str">
        <f aca="false">VLOOKUP(E438,[1]Liste_taxons_equiv!$A$1:$M$1455,5,0)</f>
        <v>Euphrosine armadillo</v>
      </c>
      <c r="J438" s="0" t="s">
        <v>29</v>
      </c>
      <c r="K438" s="0" t="str">
        <f aca="false">VLOOKUP(E438,[1]Liste_taxons_equiv!$A$1:$M$1455,7,0)</f>
        <v>1</v>
      </c>
      <c r="L438" s="0" t="str">
        <f aca="false">VLOOKUP(E438,[1]Liste_taxons_equiv!$A$1:$M$1455,8,0)</f>
        <v>0</v>
      </c>
      <c r="M438" s="0" t="str">
        <f aca="false">VLOOKUP(E438,[1]Liste_taxons_equiv!$A$1:$M$1455,9,0)</f>
        <v>0</v>
      </c>
      <c r="N438" s="0" t="str">
        <f aca="false">VLOOKUP(E438,[1]Liste_taxons_equiv!$A$1:$M$1455,10,0)</f>
        <v>0</v>
      </c>
      <c r="O438" s="0" t="str">
        <f aca="false">VLOOKUP(E438,[1]Liste_taxons_equiv!$A$1:$M$1455,11,0)</f>
        <v>Non</v>
      </c>
      <c r="P438" s="0" t="s">
        <v>1179</v>
      </c>
      <c r="Q438" s="0" t="n">
        <f aca="false">VLOOKUP(E438,[1]Liste_taxons_equiv!$A$1:$M$1455,13,0)</f>
        <v>30306</v>
      </c>
    </row>
    <row r="439" customFormat="false" ht="15" hidden="true" customHeight="false" outlineLevel="0" collapsed="false">
      <c r="A439" s="0" t="s">
        <v>1180</v>
      </c>
      <c r="B439" s="0" t="s">
        <v>1181</v>
      </c>
      <c r="C439" s="0" t="n">
        <v>130081</v>
      </c>
      <c r="D439" s="0" t="n">
        <v>4694</v>
      </c>
      <c r="E439" s="0" t="s">
        <v>1180</v>
      </c>
      <c r="F439" s="0" t="str">
        <f aca="false">VLOOKUP(E439,[1]Liste_taxons_equiv!$A$1:$M$1455,2,0)</f>
        <v>Exacte</v>
      </c>
      <c r="G439" s="0" t="n">
        <f aca="false">VLOOKUP(E439,[1]Liste_taxons_equiv!$A$1:$M$1455,3,0)</f>
        <v>130081</v>
      </c>
      <c r="H439" s="0" t="n">
        <f aca="false">VLOOKUP(E439,[1]Liste_taxons_equiv!$A$1:$M$1455,4,0)</f>
        <v>130081</v>
      </c>
      <c r="I439" s="0" t="str">
        <f aca="false">VLOOKUP(E439,[1]Liste_taxons_equiv!$A$1:$M$1455,5,0)</f>
        <v>Euphrosine borealis</v>
      </c>
      <c r="J439" s="0" t="s">
        <v>29</v>
      </c>
      <c r="K439" s="0" t="str">
        <f aca="false">VLOOKUP(E439,[1]Liste_taxons_equiv!$A$1:$M$1455,7,0)</f>
        <v>1</v>
      </c>
      <c r="L439" s="0" t="str">
        <f aca="false">VLOOKUP(E439,[1]Liste_taxons_equiv!$A$1:$M$1455,8,0)</f>
        <v>0</v>
      </c>
      <c r="M439" s="0" t="str">
        <f aca="false">VLOOKUP(E439,[1]Liste_taxons_equiv!$A$1:$M$1455,9,0)</f>
        <v>0</v>
      </c>
      <c r="N439" s="0" t="str">
        <f aca="false">VLOOKUP(E439,[1]Liste_taxons_equiv!$A$1:$M$1455,10,0)</f>
        <v>0</v>
      </c>
      <c r="O439" s="0" t="str">
        <f aca="false">VLOOKUP(E439,[1]Liste_taxons_equiv!$A$1:$M$1455,11,0)</f>
        <v>Non</v>
      </c>
      <c r="P439" s="0" t="s">
        <v>1182</v>
      </c>
      <c r="Q439" s="0" t="n">
        <f aca="false">VLOOKUP(E439,[1]Liste_taxons_equiv!$A$1:$M$1455,13,0)</f>
        <v>26357</v>
      </c>
    </row>
    <row r="440" customFormat="false" ht="15" hidden="true" customHeight="false" outlineLevel="0" collapsed="false">
      <c r="A440" s="0" t="s">
        <v>1183</v>
      </c>
      <c r="B440" s="0" t="s">
        <v>1184</v>
      </c>
      <c r="C440" s="0" t="n">
        <v>130083</v>
      </c>
      <c r="D440" s="0" t="n">
        <v>4695</v>
      </c>
      <c r="E440" s="0" t="s">
        <v>1183</v>
      </c>
      <c r="F440" s="0" t="str">
        <f aca="false">VLOOKUP(E440,[1]Liste_taxons_equiv!$A$1:$M$1455,2,0)</f>
        <v>Exacte</v>
      </c>
      <c r="G440" s="0" t="n">
        <f aca="false">VLOOKUP(E440,[1]Liste_taxons_equiv!$A$1:$M$1455,3,0)</f>
        <v>130083</v>
      </c>
      <c r="H440" s="0" t="n">
        <f aca="false">VLOOKUP(E440,[1]Liste_taxons_equiv!$A$1:$M$1455,4,0)</f>
        <v>130083</v>
      </c>
      <c r="I440" s="0" t="str">
        <f aca="false">VLOOKUP(E440,[1]Liste_taxons_equiv!$A$1:$M$1455,5,0)</f>
        <v>Euphrosine foliosa</v>
      </c>
      <c r="J440" s="0" t="s">
        <v>29</v>
      </c>
      <c r="K440" s="0" t="str">
        <f aca="false">VLOOKUP(E440,[1]Liste_taxons_equiv!$A$1:$M$1455,7,0)</f>
        <v>1</v>
      </c>
      <c r="L440" s="0" t="str">
        <f aca="false">VLOOKUP(E440,[1]Liste_taxons_equiv!$A$1:$M$1455,8,0)</f>
        <v>0</v>
      </c>
      <c r="M440" s="0" t="str">
        <f aca="false">VLOOKUP(E440,[1]Liste_taxons_equiv!$A$1:$M$1455,9,0)</f>
        <v>0</v>
      </c>
      <c r="N440" s="0" t="str">
        <f aca="false">VLOOKUP(E440,[1]Liste_taxons_equiv!$A$1:$M$1455,10,0)</f>
        <v>0</v>
      </c>
      <c r="O440" s="0" t="str">
        <f aca="false">VLOOKUP(E440,[1]Liste_taxons_equiv!$A$1:$M$1455,11,0)</f>
        <v>Non</v>
      </c>
      <c r="P440" s="0" t="s">
        <v>1185</v>
      </c>
      <c r="Q440" s="0" t="n">
        <f aca="false">VLOOKUP(E440,[1]Liste_taxons_equiv!$A$1:$M$1455,13,0)</f>
        <v>24651</v>
      </c>
    </row>
    <row r="441" customFormat="false" ht="15" hidden="true" customHeight="false" outlineLevel="0" collapsed="false">
      <c r="A441" s="0" t="s">
        <v>1186</v>
      </c>
      <c r="C441" s="0" t="n">
        <v>129693</v>
      </c>
      <c r="D441" s="0" t="n">
        <v>4913</v>
      </c>
      <c r="E441" s="0" t="s">
        <v>1187</v>
      </c>
      <c r="F441" s="0" t="str">
        <f aca="false">VLOOKUP(E441,[1]Liste_taxons_equiv!$A$1:$M$1455,2,0)</f>
        <v>Exacte</v>
      </c>
      <c r="G441" s="0" t="n">
        <f aca="false">VLOOKUP(E441,[1]Liste_taxons_equiv!$A$1:$M$1455,3,0)</f>
        <v>129693</v>
      </c>
      <c r="H441" s="0" t="n">
        <f aca="false">VLOOKUP(E441,[1]Liste_taxons_equiv!$A$1:$M$1455,4,0)</f>
        <v>129693</v>
      </c>
      <c r="I441" s="0" t="str">
        <f aca="false">VLOOKUP(E441,[1]Liste_taxons_equiv!$A$1:$M$1455,5,0)</f>
        <v>Eupolymnia</v>
      </c>
      <c r="J441" s="0" t="s">
        <v>29</v>
      </c>
      <c r="K441" s="0" t="str">
        <f aca="false">VLOOKUP(E441,[1]Liste_taxons_equiv!$A$1:$M$1455,7,0)</f>
        <v>1</v>
      </c>
      <c r="L441" s="0" t="str">
        <f aca="false">VLOOKUP(E441,[1]Liste_taxons_equiv!$A$1:$M$1455,8,0)</f>
        <v>0</v>
      </c>
      <c r="M441" s="0" t="str">
        <f aca="false">VLOOKUP(E441,[1]Liste_taxons_equiv!$A$1:$M$1455,9,0)</f>
        <v>0</v>
      </c>
      <c r="N441" s="0" t="str">
        <f aca="false">VLOOKUP(E441,[1]Liste_taxons_equiv!$A$1:$M$1455,10,0)</f>
        <v>0</v>
      </c>
      <c r="O441" s="0" t="str">
        <f aca="false">VLOOKUP(E441,[1]Liste_taxons_equiv!$A$1:$M$1455,11,0)</f>
        <v>Non</v>
      </c>
      <c r="P441" s="0" t="s">
        <v>1188</v>
      </c>
      <c r="Q441" s="0" t="n">
        <f aca="false">VLOOKUP(E441,[1]Liste_taxons_equiv!$A$1:$M$1455,13,0)</f>
        <v>23414</v>
      </c>
    </row>
    <row r="442" customFormat="false" ht="15" hidden="true" customHeight="false" outlineLevel="0" collapsed="false">
      <c r="A442" s="0" t="s">
        <v>1189</v>
      </c>
      <c r="B442" s="0" t="s">
        <v>235</v>
      </c>
      <c r="C442" s="0" t="n">
        <v>131489</v>
      </c>
      <c r="D442" s="0" t="n">
        <v>4914</v>
      </c>
      <c r="E442" s="0" t="s">
        <v>1189</v>
      </c>
      <c r="F442" s="0" t="str">
        <f aca="false">VLOOKUP(E442,[1]Liste_taxons_equiv!$A$1:$M$1455,2,0)</f>
        <v>Exacte</v>
      </c>
      <c r="G442" s="0" t="n">
        <f aca="false">VLOOKUP(E442,[1]Liste_taxons_equiv!$A$1:$M$1455,3,0)</f>
        <v>131489</v>
      </c>
      <c r="H442" s="0" t="n">
        <f aca="false">VLOOKUP(E442,[1]Liste_taxons_equiv!$A$1:$M$1455,4,0)</f>
        <v>131489</v>
      </c>
      <c r="I442" s="0" t="str">
        <f aca="false">VLOOKUP(E442,[1]Liste_taxons_equiv!$A$1:$M$1455,5,0)</f>
        <v>Eupolymnia nebulosa</v>
      </c>
      <c r="J442" s="0" t="s">
        <v>75</v>
      </c>
      <c r="K442" s="0" t="str">
        <f aca="false">VLOOKUP(E442,[1]Liste_taxons_equiv!$A$1:$M$1455,7,0)</f>
        <v>1</v>
      </c>
      <c r="L442" s="0" t="str">
        <f aca="false">VLOOKUP(E442,[1]Liste_taxons_equiv!$A$1:$M$1455,8,0)</f>
        <v>0</v>
      </c>
      <c r="M442" s="0" t="str">
        <f aca="false">VLOOKUP(E442,[1]Liste_taxons_equiv!$A$1:$M$1455,9,0)</f>
        <v>0</v>
      </c>
      <c r="N442" s="0" t="str">
        <f aca="false">VLOOKUP(E442,[1]Liste_taxons_equiv!$A$1:$M$1455,10,0)</f>
        <v>0</v>
      </c>
      <c r="O442" s="0" t="str">
        <f aca="false">VLOOKUP(E442,[1]Liste_taxons_equiv!$A$1:$M$1455,11,0)</f>
        <v>Non</v>
      </c>
      <c r="P442" s="0" t="s">
        <v>1190</v>
      </c>
      <c r="Q442" s="0" t="n">
        <f aca="false">VLOOKUP(E442,[1]Liste_taxons_equiv!$A$1:$M$1455,13,0)</f>
        <v>23716</v>
      </c>
    </row>
    <row r="443" customFormat="false" ht="15" hidden="true" customHeight="false" outlineLevel="0" collapsed="false">
      <c r="A443" s="0" t="s">
        <v>1191</v>
      </c>
      <c r="B443" s="0" t="s">
        <v>1192</v>
      </c>
      <c r="C443" s="0" t="n">
        <v>118843</v>
      </c>
      <c r="D443" s="0" t="n">
        <v>5229</v>
      </c>
      <c r="E443" s="0" t="s">
        <v>1191</v>
      </c>
      <c r="F443" s="0" t="str">
        <f aca="false">VLOOKUP(E443,[1]Liste_taxons_equiv!$A$1:$M$1455,2,0)</f>
        <v>Exacte</v>
      </c>
      <c r="G443" s="0" t="n">
        <f aca="false">VLOOKUP(E443,[1]Liste_taxons_equiv!$A$1:$M$1455,3,0)</f>
        <v>118843</v>
      </c>
      <c r="H443" s="0" t="n">
        <f aca="false">VLOOKUP(E443,[1]Liste_taxons_equiv!$A$1:$M$1455,4,0)</f>
        <v>118843</v>
      </c>
      <c r="I443" s="0" t="str">
        <f aca="false">VLOOKUP(E443,[1]Liste_taxons_equiv!$A$1:$M$1455,5,0)</f>
        <v>Eurydice affinis</v>
      </c>
      <c r="J443" s="0" t="s">
        <v>29</v>
      </c>
      <c r="K443" s="0" t="str">
        <f aca="false">VLOOKUP(E443,[1]Liste_taxons_equiv!$A$1:$M$1455,7,0)</f>
        <v>1</v>
      </c>
      <c r="L443" s="0" t="str">
        <f aca="false">VLOOKUP(E443,[1]Liste_taxons_equiv!$A$1:$M$1455,8,0)</f>
        <v>0</v>
      </c>
      <c r="M443" s="0" t="str">
        <f aca="false">VLOOKUP(E443,[1]Liste_taxons_equiv!$A$1:$M$1455,9,0)</f>
        <v>0</v>
      </c>
      <c r="N443" s="0" t="str">
        <f aca="false">VLOOKUP(E443,[1]Liste_taxons_equiv!$A$1:$M$1455,10,0)</f>
        <v>0</v>
      </c>
      <c r="O443" s="0" t="str">
        <f aca="false">VLOOKUP(E443,[1]Liste_taxons_equiv!$A$1:$M$1455,11,0)</f>
        <v>Non</v>
      </c>
      <c r="P443" s="0" t="s">
        <v>1193</v>
      </c>
      <c r="Q443" s="0" t="n">
        <f aca="false">VLOOKUP(E443,[1]Liste_taxons_equiv!$A$1:$M$1455,13,0)</f>
        <v>23362</v>
      </c>
    </row>
    <row r="444" customFormat="false" ht="15" hidden="true" customHeight="false" outlineLevel="0" collapsed="false">
      <c r="A444" s="0" t="s">
        <v>1194</v>
      </c>
      <c r="B444" s="0" t="s">
        <v>1195</v>
      </c>
      <c r="C444" s="0" t="n">
        <v>118852</v>
      </c>
      <c r="D444" s="0" t="n">
        <v>5230</v>
      </c>
      <c r="E444" s="0" t="s">
        <v>1194</v>
      </c>
      <c r="F444" s="0" t="str">
        <f aca="false">VLOOKUP(E444,[1]Liste_taxons_equiv!$A$1:$M$1455,2,0)</f>
        <v>Exacte</v>
      </c>
      <c r="G444" s="0" t="n">
        <f aca="false">VLOOKUP(E444,[1]Liste_taxons_equiv!$A$1:$M$1455,3,0)</f>
        <v>118852</v>
      </c>
      <c r="H444" s="0" t="n">
        <f aca="false">VLOOKUP(E444,[1]Liste_taxons_equiv!$A$1:$M$1455,4,0)</f>
        <v>118852</v>
      </c>
      <c r="I444" s="0" t="str">
        <f aca="false">VLOOKUP(E444,[1]Liste_taxons_equiv!$A$1:$M$1455,5,0)</f>
        <v>Eurydice pulchra</v>
      </c>
      <c r="J444" s="0" t="s">
        <v>29</v>
      </c>
      <c r="K444" s="0" t="str">
        <f aca="false">VLOOKUP(E444,[1]Liste_taxons_equiv!$A$1:$M$1455,7,0)</f>
        <v>1</v>
      </c>
      <c r="L444" s="0" t="str">
        <f aca="false">VLOOKUP(E444,[1]Liste_taxons_equiv!$A$1:$M$1455,8,0)</f>
        <v>0</v>
      </c>
      <c r="M444" s="0" t="str">
        <f aca="false">VLOOKUP(E444,[1]Liste_taxons_equiv!$A$1:$M$1455,9,0)</f>
        <v>0</v>
      </c>
      <c r="N444" s="0" t="str">
        <f aca="false">VLOOKUP(E444,[1]Liste_taxons_equiv!$A$1:$M$1455,10,0)</f>
        <v>0</v>
      </c>
      <c r="O444" s="0" t="str">
        <f aca="false">VLOOKUP(E444,[1]Liste_taxons_equiv!$A$1:$M$1455,11,0)</f>
        <v>Non</v>
      </c>
      <c r="P444" s="0" t="s">
        <v>1196</v>
      </c>
      <c r="Q444" s="0" t="n">
        <f aca="false">VLOOKUP(E444,[1]Liste_taxons_equiv!$A$1:$M$1455,13,0)</f>
        <v>4317</v>
      </c>
    </row>
    <row r="445" customFormat="false" ht="15" hidden="true" customHeight="false" outlineLevel="0" collapsed="false">
      <c r="A445" s="0" t="s">
        <v>1197</v>
      </c>
      <c r="C445" s="0" t="n">
        <v>106901</v>
      </c>
      <c r="D445" s="0" t="n">
        <v>5361</v>
      </c>
      <c r="E445" s="0" t="s">
        <v>1198</v>
      </c>
      <c r="F445" s="0" t="str">
        <f aca="false">VLOOKUP(E445,[1]Liste_taxons_equiv!$A$1:$M$1455,2,0)</f>
        <v>Exacte</v>
      </c>
      <c r="G445" s="0" t="n">
        <f aca="false">VLOOKUP(E445,[1]Liste_taxons_equiv!$A$1:$M$1455,3,0)</f>
        <v>106901</v>
      </c>
      <c r="H445" s="0" t="n">
        <f aca="false">VLOOKUP(E445,[1]Liste_taxons_equiv!$A$1:$M$1455,4,0)</f>
        <v>106901</v>
      </c>
      <c r="I445" s="0" t="str">
        <f aca="false">VLOOKUP(E445,[1]Liste_taxons_equiv!$A$1:$M$1455,5,0)</f>
        <v>Eurynome</v>
      </c>
      <c r="J445" s="0" t="s">
        <v>19</v>
      </c>
      <c r="K445" s="0" t="str">
        <f aca="false">VLOOKUP(E445,[1]Liste_taxons_equiv!$A$1:$M$1455,7,0)</f>
        <v>1</v>
      </c>
      <c r="L445" s="0" t="str">
        <f aca="false">VLOOKUP(E445,[1]Liste_taxons_equiv!$A$1:$M$1455,8,0)</f>
        <v>0</v>
      </c>
      <c r="M445" s="0" t="str">
        <f aca="false">VLOOKUP(E445,[1]Liste_taxons_equiv!$A$1:$M$1455,9,0)</f>
        <v>0</v>
      </c>
      <c r="N445" s="0" t="str">
        <f aca="false">VLOOKUP(E445,[1]Liste_taxons_equiv!$A$1:$M$1455,10,0)</f>
        <v>0</v>
      </c>
      <c r="O445" s="0" t="str">
        <f aca="false">VLOOKUP(E445,[1]Liste_taxons_equiv!$A$1:$M$1455,11,0)</f>
        <v>Non</v>
      </c>
      <c r="P445" s="0" t="s">
        <v>1199</v>
      </c>
      <c r="Q445" s="0" t="n">
        <f aca="false">VLOOKUP(E445,[1]Liste_taxons_equiv!$A$1:$M$1455,13,0)</f>
        <v>3988</v>
      </c>
    </row>
    <row r="446" customFormat="false" ht="15" hidden="true" customHeight="false" outlineLevel="0" collapsed="false">
      <c r="A446" s="0" t="s">
        <v>1200</v>
      </c>
      <c r="B446" s="0" t="s">
        <v>47</v>
      </c>
      <c r="C446" s="0" t="n">
        <v>107318</v>
      </c>
      <c r="D446" s="0" t="n">
        <v>5362</v>
      </c>
      <c r="E446" s="0" t="s">
        <v>1200</v>
      </c>
      <c r="F446" s="0" t="str">
        <f aca="false">VLOOKUP(E446,[1]Liste_taxons_equiv!$A$1:$M$1455,2,0)</f>
        <v>Exacte</v>
      </c>
      <c r="G446" s="0" t="n">
        <f aca="false">VLOOKUP(E446,[1]Liste_taxons_equiv!$A$1:$M$1455,3,0)</f>
        <v>107318</v>
      </c>
      <c r="H446" s="0" t="n">
        <f aca="false">VLOOKUP(E446,[1]Liste_taxons_equiv!$A$1:$M$1455,4,0)</f>
        <v>107318</v>
      </c>
      <c r="I446" s="0" t="str">
        <f aca="false">VLOOKUP(E446,[1]Liste_taxons_equiv!$A$1:$M$1455,5,0)</f>
        <v>Eurynome aspera</v>
      </c>
      <c r="J446" s="0" t="s">
        <v>29</v>
      </c>
      <c r="K446" s="0" t="str">
        <f aca="false">VLOOKUP(E446,[1]Liste_taxons_equiv!$A$1:$M$1455,7,0)</f>
        <v>1</v>
      </c>
      <c r="L446" s="0" t="str">
        <f aca="false">VLOOKUP(E446,[1]Liste_taxons_equiv!$A$1:$M$1455,8,0)</f>
        <v>0</v>
      </c>
      <c r="M446" s="0" t="str">
        <f aca="false">VLOOKUP(E446,[1]Liste_taxons_equiv!$A$1:$M$1455,9,0)</f>
        <v>0</v>
      </c>
      <c r="N446" s="0" t="str">
        <f aca="false">VLOOKUP(E446,[1]Liste_taxons_equiv!$A$1:$M$1455,10,0)</f>
        <v>0</v>
      </c>
      <c r="O446" s="0" t="str">
        <f aca="false">VLOOKUP(E446,[1]Liste_taxons_equiv!$A$1:$M$1455,11,0)</f>
        <v>Non</v>
      </c>
      <c r="P446" s="0" t="s">
        <v>1201</v>
      </c>
      <c r="Q446" s="0" t="n">
        <f aca="false">VLOOKUP(E446,[1]Liste_taxons_equiv!$A$1:$M$1455,13,0)</f>
        <v>3989</v>
      </c>
    </row>
    <row r="447" customFormat="false" ht="15" hidden="true" customHeight="false" outlineLevel="0" collapsed="false">
      <c r="A447" s="0" t="s">
        <v>1202</v>
      </c>
      <c r="B447" s="0" t="s">
        <v>1203</v>
      </c>
      <c r="C447" s="0" t="n">
        <v>107319</v>
      </c>
      <c r="D447" s="0" t="n">
        <v>5363</v>
      </c>
      <c r="E447" s="0" t="s">
        <v>1202</v>
      </c>
      <c r="F447" s="0" t="str">
        <f aca="false">VLOOKUP(E447,[1]Liste_taxons_equiv!$A$1:$M$1455,2,0)</f>
        <v>Exacte</v>
      </c>
      <c r="G447" s="0" t="n">
        <f aca="false">VLOOKUP(E447,[1]Liste_taxons_equiv!$A$1:$M$1455,3,0)</f>
        <v>107319</v>
      </c>
      <c r="H447" s="0" t="n">
        <f aca="false">VLOOKUP(E447,[1]Liste_taxons_equiv!$A$1:$M$1455,4,0)</f>
        <v>107319</v>
      </c>
      <c r="I447" s="0" t="str">
        <f aca="false">VLOOKUP(E447,[1]Liste_taxons_equiv!$A$1:$M$1455,5,0)</f>
        <v>Eurynome spinosa</v>
      </c>
      <c r="J447" s="0" t="s">
        <v>29</v>
      </c>
      <c r="K447" s="0" t="str">
        <f aca="false">VLOOKUP(E447,[1]Liste_taxons_equiv!$A$1:$M$1455,7,0)</f>
        <v>1</v>
      </c>
      <c r="L447" s="0" t="str">
        <f aca="false">VLOOKUP(E447,[1]Liste_taxons_equiv!$A$1:$M$1455,8,0)</f>
        <v>0</v>
      </c>
      <c r="M447" s="0" t="str">
        <f aca="false">VLOOKUP(E447,[1]Liste_taxons_equiv!$A$1:$M$1455,9,0)</f>
        <v>0</v>
      </c>
      <c r="N447" s="0" t="str">
        <f aca="false">VLOOKUP(E447,[1]Liste_taxons_equiv!$A$1:$M$1455,10,0)</f>
        <v>0</v>
      </c>
      <c r="O447" s="0" t="str">
        <f aca="false">VLOOKUP(E447,[1]Liste_taxons_equiv!$A$1:$M$1455,11,0)</f>
        <v>Non</v>
      </c>
      <c r="P447" s="0" t="s">
        <v>1204</v>
      </c>
      <c r="Q447" s="0" t="n">
        <f aca="false">VLOOKUP(E447,[1]Liste_taxons_equiv!$A$1:$M$1455,13,0)</f>
        <v>3990</v>
      </c>
    </row>
    <row r="448" customFormat="false" ht="15" hidden="true" customHeight="false" outlineLevel="0" collapsed="false">
      <c r="A448" s="0" t="s">
        <v>1205</v>
      </c>
      <c r="C448" s="0" t="n">
        <v>129652</v>
      </c>
      <c r="D448" s="0" t="n">
        <v>4608</v>
      </c>
      <c r="E448" s="0" t="s">
        <v>1206</v>
      </c>
      <c r="F448" s="0" t="str">
        <f aca="false">VLOOKUP(E448,[1]Liste_taxons_equiv!$A$1:$M$1455,2,0)</f>
        <v>Exacte</v>
      </c>
      <c r="G448" s="0" t="n">
        <f aca="false">VLOOKUP(E448,[1]Liste_taxons_equiv!$A$1:$M$1455,3,0)</f>
        <v>129652</v>
      </c>
      <c r="H448" s="0" t="n">
        <f aca="false">VLOOKUP(E448,[1]Liste_taxons_equiv!$A$1:$M$1455,4,0)</f>
        <v>129652</v>
      </c>
      <c r="I448" s="0" t="str">
        <f aca="false">VLOOKUP(E448,[1]Liste_taxons_equiv!$A$1:$M$1455,5,0)</f>
        <v>Eurysyllis</v>
      </c>
      <c r="J448" s="0" t="s">
        <v>29</v>
      </c>
      <c r="K448" s="0" t="str">
        <f aca="false">VLOOKUP(E448,[1]Liste_taxons_equiv!$A$1:$M$1455,7,0)</f>
        <v>1</v>
      </c>
      <c r="L448" s="0" t="str">
        <f aca="false">VLOOKUP(E448,[1]Liste_taxons_equiv!$A$1:$M$1455,8,0)</f>
        <v>0</v>
      </c>
      <c r="M448" s="0" t="str">
        <f aca="false">VLOOKUP(E448,[1]Liste_taxons_equiv!$A$1:$M$1455,9,0)</f>
        <v>0</v>
      </c>
      <c r="N448" s="0" t="str">
        <f aca="false">VLOOKUP(E448,[1]Liste_taxons_equiv!$A$1:$M$1455,10,0)</f>
        <v>0</v>
      </c>
      <c r="O448" s="0" t="str">
        <f aca="false">VLOOKUP(E448,[1]Liste_taxons_equiv!$A$1:$M$1455,11,0)</f>
        <v>Non</v>
      </c>
      <c r="P448" s="0" t="s">
        <v>1207</v>
      </c>
      <c r="Q448" s="0" t="n">
        <f aca="false">VLOOKUP(E448,[1]Liste_taxons_equiv!$A$1:$M$1455,13,0)</f>
        <v>26356</v>
      </c>
    </row>
    <row r="449" customFormat="false" ht="15" hidden="true" customHeight="false" outlineLevel="0" collapsed="false">
      <c r="A449" s="0" t="s">
        <v>1208</v>
      </c>
      <c r="B449" s="0" t="s">
        <v>1209</v>
      </c>
      <c r="C449" s="0" t="n">
        <v>131288</v>
      </c>
      <c r="D449" s="0" t="n">
        <v>4609</v>
      </c>
      <c r="E449" s="0" t="s">
        <v>1208</v>
      </c>
      <c r="F449" s="0" t="str">
        <f aca="false">VLOOKUP(E449,[1]Liste_taxons_equiv!$A$1:$M$1455,2,0)</f>
        <v>Exacte</v>
      </c>
      <c r="G449" s="0" t="n">
        <f aca="false">VLOOKUP(E449,[1]Liste_taxons_equiv!$A$1:$M$1455,3,0)</f>
        <v>131288</v>
      </c>
      <c r="H449" s="0" t="n">
        <f aca="false">VLOOKUP(E449,[1]Liste_taxons_equiv!$A$1:$M$1455,4,0)</f>
        <v>131288</v>
      </c>
      <c r="I449" s="0" t="str">
        <f aca="false">VLOOKUP(E449,[1]Liste_taxons_equiv!$A$1:$M$1455,5,0)</f>
        <v>Eurysyllis tuberculata</v>
      </c>
      <c r="J449" s="0" t="s">
        <v>29</v>
      </c>
      <c r="K449" s="0" t="str">
        <f aca="false">VLOOKUP(E449,[1]Liste_taxons_equiv!$A$1:$M$1455,7,0)</f>
        <v>1</v>
      </c>
      <c r="L449" s="0" t="str">
        <f aca="false">VLOOKUP(E449,[1]Liste_taxons_equiv!$A$1:$M$1455,8,0)</f>
        <v>0</v>
      </c>
      <c r="M449" s="0" t="str">
        <f aca="false">VLOOKUP(E449,[1]Liste_taxons_equiv!$A$1:$M$1455,9,0)</f>
        <v>0</v>
      </c>
      <c r="N449" s="0" t="str">
        <f aca="false">VLOOKUP(E449,[1]Liste_taxons_equiv!$A$1:$M$1455,10,0)</f>
        <v>0</v>
      </c>
      <c r="O449" s="0" t="str">
        <f aca="false">VLOOKUP(E449,[1]Liste_taxons_equiv!$A$1:$M$1455,11,0)</f>
        <v>Non</v>
      </c>
      <c r="P449" s="0" t="s">
        <v>1210</v>
      </c>
      <c r="Q449" s="0" t="n">
        <f aca="false">VLOOKUP(E449,[1]Liste_taxons_equiv!$A$1:$M$1455,13,0)</f>
        <v>29232</v>
      </c>
    </row>
    <row r="450" customFormat="false" ht="15" hidden="true" customHeight="false" outlineLevel="0" collapsed="false">
      <c r="A450" s="0" t="s">
        <v>1211</v>
      </c>
      <c r="B450" s="0" t="s">
        <v>158</v>
      </c>
      <c r="C450" s="0" t="n">
        <v>102202</v>
      </c>
      <c r="D450" s="0" t="n">
        <v>5017</v>
      </c>
      <c r="E450" s="0" t="s">
        <v>1211</v>
      </c>
      <c r="F450" s="0" t="str">
        <f aca="false">VLOOKUP(E450,[1]Liste_taxons_equiv!$A$1:$M$1455,2,0)</f>
        <v>Exacte</v>
      </c>
      <c r="G450" s="0" t="n">
        <f aca="false">VLOOKUP(E450,[1]Liste_taxons_equiv!$A$1:$M$1455,3,0)</f>
        <v>102202</v>
      </c>
      <c r="H450" s="0" t="n">
        <f aca="false">VLOOKUP(E450,[1]Liste_taxons_equiv!$A$1:$M$1455,4,0)</f>
        <v>102202</v>
      </c>
      <c r="I450" s="0" t="str">
        <f aca="false">VLOOKUP(E450,[1]Liste_taxons_equiv!$A$1:$M$1455,5,0)</f>
        <v>Eusirus longipes</v>
      </c>
      <c r="J450" s="0" t="s">
        <v>19</v>
      </c>
      <c r="K450" s="0" t="str">
        <f aca="false">VLOOKUP(E450,[1]Liste_taxons_equiv!$A$1:$M$1455,7,0)</f>
        <v>1</v>
      </c>
      <c r="L450" s="0" t="str">
        <f aca="false">VLOOKUP(E450,[1]Liste_taxons_equiv!$A$1:$M$1455,8,0)</f>
        <v>0</v>
      </c>
      <c r="M450" s="0" t="str">
        <f aca="false">VLOOKUP(E450,[1]Liste_taxons_equiv!$A$1:$M$1455,9,0)</f>
        <v>0</v>
      </c>
      <c r="N450" s="0" t="str">
        <f aca="false">VLOOKUP(E450,[1]Liste_taxons_equiv!$A$1:$M$1455,10,0)</f>
        <v>0</v>
      </c>
      <c r="O450" s="0" t="str">
        <f aca="false">VLOOKUP(E450,[1]Liste_taxons_equiv!$A$1:$M$1455,11,0)</f>
        <v>Non</v>
      </c>
      <c r="P450" s="0" t="s">
        <v>1212</v>
      </c>
      <c r="Q450" s="0" t="n">
        <f aca="false">VLOOKUP(E450,[1]Liste_taxons_equiv!$A$1:$M$1455,13,0)</f>
        <v>26355</v>
      </c>
    </row>
    <row r="451" customFormat="false" ht="15" hidden="true" customHeight="false" outlineLevel="0" collapsed="false">
      <c r="A451" s="0" t="s">
        <v>1213</v>
      </c>
      <c r="B451" s="0" t="s">
        <v>119</v>
      </c>
      <c r="C451" s="0" t="n">
        <v>140528</v>
      </c>
      <c r="D451" s="0" t="n">
        <v>5465</v>
      </c>
      <c r="E451" s="0" t="s">
        <v>1213</v>
      </c>
      <c r="F451" s="0" t="str">
        <f aca="false">VLOOKUP(E451,[1]Liste_taxons_equiv!$A$1:$M$1455,2,0)</f>
        <v>Exacte</v>
      </c>
      <c r="G451" s="0" t="n">
        <f aca="false">VLOOKUP(E451,[1]Liste_taxons_equiv!$A$1:$M$1455,3,0)</f>
        <v>140528</v>
      </c>
      <c r="H451" s="0" t="n">
        <f aca="false">VLOOKUP(E451,[1]Liste_taxons_equiv!$A$1:$M$1455,4,0)</f>
        <v>140528</v>
      </c>
      <c r="I451" s="0" t="str">
        <f aca="false">VLOOKUP(E451,[1]Liste_taxons_equiv!$A$1:$M$1455,5,0)</f>
        <v>Euspira catena</v>
      </c>
      <c r="J451" s="0" t="s">
        <v>29</v>
      </c>
      <c r="K451" s="0" t="str">
        <f aca="false">VLOOKUP(E451,[1]Liste_taxons_equiv!$A$1:$M$1455,7,0)</f>
        <v>1</v>
      </c>
      <c r="L451" s="0" t="str">
        <f aca="false">VLOOKUP(E451,[1]Liste_taxons_equiv!$A$1:$M$1455,8,0)</f>
        <v>0</v>
      </c>
      <c r="M451" s="0" t="str">
        <f aca="false">VLOOKUP(E451,[1]Liste_taxons_equiv!$A$1:$M$1455,9,0)</f>
        <v>0</v>
      </c>
      <c r="N451" s="0" t="str">
        <f aca="false">VLOOKUP(E451,[1]Liste_taxons_equiv!$A$1:$M$1455,10,0)</f>
        <v>0</v>
      </c>
      <c r="O451" s="0" t="str">
        <f aca="false">VLOOKUP(E451,[1]Liste_taxons_equiv!$A$1:$M$1455,11,0)</f>
        <v>Non</v>
      </c>
      <c r="P451" s="0" t="s">
        <v>1214</v>
      </c>
      <c r="Q451" s="0" t="n">
        <f aca="false">VLOOKUP(E451,[1]Liste_taxons_equiv!$A$1:$M$1455,13,0)</f>
        <v>23718</v>
      </c>
    </row>
    <row r="452" customFormat="false" ht="15" hidden="true" customHeight="false" outlineLevel="0" collapsed="false">
      <c r="A452" s="0" t="s">
        <v>1215</v>
      </c>
      <c r="B452" s="0" t="s">
        <v>706</v>
      </c>
      <c r="C452" s="0" t="n">
        <v>151894</v>
      </c>
      <c r="D452" s="0" t="n">
        <v>5464</v>
      </c>
      <c r="E452" s="0" t="s">
        <v>1215</v>
      </c>
      <c r="F452" s="0" t="str">
        <f aca="false">VLOOKUP(E452,[1]Liste_taxons_equiv!$A$1:$M$1455,2,0)</f>
        <v>Exacte</v>
      </c>
      <c r="G452" s="0" t="n">
        <f aca="false">VLOOKUP(E452,[1]Liste_taxons_equiv!$A$1:$M$1455,3,0)</f>
        <v>60007580</v>
      </c>
      <c r="H452" s="0" t="n">
        <f aca="false">VLOOKUP(E452,[1]Liste_taxons_equiv!$A$1:$M$1455,4,0)</f>
        <v>60007120</v>
      </c>
      <c r="I452" s="0" t="str">
        <f aca="false">VLOOKUP(E452,[1]Liste_taxons_equiv!$A$1:$M$1455,5,0)</f>
        <v>Euspira nitida</v>
      </c>
      <c r="J452" s="0" t="s">
        <v>29</v>
      </c>
      <c r="K452" s="0" t="str">
        <f aca="false">VLOOKUP(E452,[1]Liste_taxons_equiv!$A$1:$M$1455,7,0)</f>
        <v>1</v>
      </c>
      <c r="L452" s="0" t="str">
        <f aca="false">VLOOKUP(E452,[1]Liste_taxons_equiv!$A$1:$M$1455,8,0)</f>
        <v>0</v>
      </c>
      <c r="M452" s="0" t="str">
        <f aca="false">VLOOKUP(E452,[1]Liste_taxons_equiv!$A$1:$M$1455,9,0)</f>
        <v>0</v>
      </c>
      <c r="N452" s="0" t="str">
        <f aca="false">VLOOKUP(E452,[1]Liste_taxons_equiv!$A$1:$M$1455,10,0)</f>
        <v>0</v>
      </c>
      <c r="O452" s="0" t="str">
        <f aca="false">VLOOKUP(E452,[1]Liste_taxons_equiv!$A$1:$M$1455,11,0)</f>
        <v>Non</v>
      </c>
      <c r="P452" s="0" t="s">
        <v>1216</v>
      </c>
      <c r="Q452" s="0" t="n">
        <f aca="false">VLOOKUP(E452,[1]Liste_taxons_equiv!$A$1:$M$1455,13,0)</f>
        <v>34091</v>
      </c>
    </row>
    <row r="453" customFormat="false" ht="15" hidden="true" customHeight="false" outlineLevel="0" collapsed="false">
      <c r="A453" s="0" t="s">
        <v>1217</v>
      </c>
      <c r="C453" s="0" t="n">
        <v>129653</v>
      </c>
      <c r="D453" s="0" t="n">
        <v>4635</v>
      </c>
      <c r="E453" s="0" t="s">
        <v>1218</v>
      </c>
      <c r="F453" s="0" t="str">
        <f aca="false">VLOOKUP(E453,[1]Liste_taxons_equiv!$A$1:$M$1455,2,0)</f>
        <v>Exacte</v>
      </c>
      <c r="G453" s="0" t="n">
        <f aca="false">VLOOKUP(E453,[1]Liste_taxons_equiv!$A$1:$M$1455,3,0)</f>
        <v>129653</v>
      </c>
      <c r="H453" s="0" t="n">
        <f aca="false">VLOOKUP(E453,[1]Liste_taxons_equiv!$A$1:$M$1455,4,0)</f>
        <v>129653</v>
      </c>
      <c r="I453" s="0" t="str">
        <f aca="false">VLOOKUP(E453,[1]Liste_taxons_equiv!$A$1:$M$1455,5,0)</f>
        <v>Eusyllis</v>
      </c>
      <c r="J453" s="0" t="s">
        <v>29</v>
      </c>
      <c r="K453" s="0" t="str">
        <f aca="false">VLOOKUP(E453,[1]Liste_taxons_equiv!$A$1:$M$1455,7,0)</f>
        <v>1</v>
      </c>
      <c r="L453" s="0" t="str">
        <f aca="false">VLOOKUP(E453,[1]Liste_taxons_equiv!$A$1:$M$1455,8,0)</f>
        <v>0</v>
      </c>
      <c r="M453" s="0" t="str">
        <f aca="false">VLOOKUP(E453,[1]Liste_taxons_equiv!$A$1:$M$1455,9,0)</f>
        <v>0</v>
      </c>
      <c r="N453" s="0" t="str">
        <f aca="false">VLOOKUP(E453,[1]Liste_taxons_equiv!$A$1:$M$1455,10,0)</f>
        <v>0</v>
      </c>
      <c r="O453" s="0" t="str">
        <f aca="false">VLOOKUP(E453,[1]Liste_taxons_equiv!$A$1:$M$1455,11,0)</f>
        <v>Non</v>
      </c>
      <c r="P453" s="0" t="s">
        <v>1219</v>
      </c>
      <c r="Q453" s="0" t="n">
        <f aca="false">VLOOKUP(E453,[1]Liste_taxons_equiv!$A$1:$M$1455,13,0)</f>
        <v>22931</v>
      </c>
    </row>
    <row r="454" customFormat="false" ht="15" hidden="true" customHeight="false" outlineLevel="0" collapsed="false">
      <c r="A454" s="0" t="s">
        <v>1220</v>
      </c>
      <c r="B454" s="0" t="s">
        <v>1221</v>
      </c>
      <c r="C454" s="0" t="n">
        <v>131289</v>
      </c>
      <c r="D454" s="0" t="n">
        <v>4636</v>
      </c>
      <c r="E454" s="0" t="s">
        <v>1220</v>
      </c>
      <c r="F454" s="0" t="str">
        <f aca="false">VLOOKUP(E454,[1]Liste_taxons_equiv!$A$1:$M$1455,2,0)</f>
        <v>Exacte</v>
      </c>
      <c r="G454" s="0" t="n">
        <f aca="false">VLOOKUP(E454,[1]Liste_taxons_equiv!$A$1:$M$1455,3,0)</f>
        <v>131289</v>
      </c>
      <c r="H454" s="0" t="n">
        <f aca="false">VLOOKUP(E454,[1]Liste_taxons_equiv!$A$1:$M$1455,4,0)</f>
        <v>131289</v>
      </c>
      <c r="I454" s="0" t="str">
        <f aca="false">VLOOKUP(E454,[1]Liste_taxons_equiv!$A$1:$M$1455,5,0)</f>
        <v>Eusyllis assimilis</v>
      </c>
      <c r="J454" s="0" t="s">
        <v>29</v>
      </c>
      <c r="K454" s="0" t="str">
        <f aca="false">VLOOKUP(E454,[1]Liste_taxons_equiv!$A$1:$M$1455,7,0)</f>
        <v>1</v>
      </c>
      <c r="L454" s="0" t="str">
        <f aca="false">VLOOKUP(E454,[1]Liste_taxons_equiv!$A$1:$M$1455,8,0)</f>
        <v>0</v>
      </c>
      <c r="M454" s="0" t="str">
        <f aca="false">VLOOKUP(E454,[1]Liste_taxons_equiv!$A$1:$M$1455,9,0)</f>
        <v>0</v>
      </c>
      <c r="N454" s="0" t="str">
        <f aca="false">VLOOKUP(E454,[1]Liste_taxons_equiv!$A$1:$M$1455,10,0)</f>
        <v>0</v>
      </c>
      <c r="O454" s="0" t="str">
        <f aca="false">VLOOKUP(E454,[1]Liste_taxons_equiv!$A$1:$M$1455,11,0)</f>
        <v>Non</v>
      </c>
      <c r="P454" s="0" t="s">
        <v>1222</v>
      </c>
      <c r="Q454" s="0" t="n">
        <f aca="false">VLOOKUP(E454,[1]Liste_taxons_equiv!$A$1:$M$1455,13,0)</f>
        <v>26354</v>
      </c>
    </row>
    <row r="455" customFormat="false" ht="15" hidden="true" customHeight="false" outlineLevel="0" collapsed="false">
      <c r="A455" s="0" t="s">
        <v>1223</v>
      </c>
      <c r="B455" s="0" t="s">
        <v>736</v>
      </c>
      <c r="C455" s="0" t="n">
        <v>131290</v>
      </c>
      <c r="D455" s="0" t="n">
        <v>4637</v>
      </c>
      <c r="E455" s="0" t="s">
        <v>1223</v>
      </c>
      <c r="F455" s="0" t="str">
        <f aca="false">VLOOKUP(E455,[1]Liste_taxons_equiv!$A$1:$M$1455,2,0)</f>
        <v>Exacte</v>
      </c>
      <c r="G455" s="0" t="n">
        <f aca="false">VLOOKUP(E455,[1]Liste_taxons_equiv!$A$1:$M$1455,3,0)</f>
        <v>131290</v>
      </c>
      <c r="H455" s="0" t="n">
        <f aca="false">VLOOKUP(E455,[1]Liste_taxons_equiv!$A$1:$M$1455,4,0)</f>
        <v>131290</v>
      </c>
      <c r="I455" s="0" t="str">
        <f aca="false">VLOOKUP(E455,[1]Liste_taxons_equiv!$A$1:$M$1455,5,0)</f>
        <v>Eusyllis blomstrandi</v>
      </c>
      <c r="J455" s="0" t="s">
        <v>29</v>
      </c>
      <c r="K455" s="0" t="str">
        <f aca="false">VLOOKUP(E455,[1]Liste_taxons_equiv!$A$1:$M$1455,7,0)</f>
        <v>1</v>
      </c>
      <c r="L455" s="0" t="str">
        <f aca="false">VLOOKUP(E455,[1]Liste_taxons_equiv!$A$1:$M$1455,8,0)</f>
        <v>0</v>
      </c>
      <c r="M455" s="0" t="str">
        <f aca="false">VLOOKUP(E455,[1]Liste_taxons_equiv!$A$1:$M$1455,9,0)</f>
        <v>0</v>
      </c>
      <c r="N455" s="0" t="str">
        <f aca="false">VLOOKUP(E455,[1]Liste_taxons_equiv!$A$1:$M$1455,10,0)</f>
        <v>0</v>
      </c>
      <c r="O455" s="0" t="str">
        <f aca="false">VLOOKUP(E455,[1]Liste_taxons_equiv!$A$1:$M$1455,11,0)</f>
        <v>Non</v>
      </c>
      <c r="P455" s="0" t="s">
        <v>1224</v>
      </c>
      <c r="Q455" s="0" t="n">
        <f aca="false">VLOOKUP(E455,[1]Liste_taxons_equiv!$A$1:$M$1455,13,0)</f>
        <v>26353</v>
      </c>
    </row>
    <row r="456" s="4" customFormat="true" ht="15" hidden="true" customHeight="false" outlineLevel="0" collapsed="false">
      <c r="A456" s="4" t="s">
        <v>1225</v>
      </c>
      <c r="D456" s="4" t="n">
        <v>4634</v>
      </c>
      <c r="E456" s="4" t="s">
        <v>1225</v>
      </c>
      <c r="F456" s="4" t="str">
        <f aca="false">VLOOKUP(E456,[1]Liste_taxons_equiv!$A$1:$M$1455,2,0)</f>
        <v>Exacte</v>
      </c>
      <c r="G456" s="4" t="n">
        <f aca="false">VLOOKUP(E456,[1]Liste_taxons_equiv!$A$1:$M$1455,3,0)</f>
        <v>60002889</v>
      </c>
      <c r="H456" s="4" t="n">
        <f aca="false">VLOOKUP(E456,[1]Liste_taxons_equiv!$A$1:$M$1455,4,0)</f>
        <v>60002668</v>
      </c>
      <c r="I456" s="4" t="str">
        <f aca="false">VLOOKUP(E456,[1]Liste_taxons_equiv!$A$1:$M$1455,5,0)</f>
        <v>Eusyllis sp2</v>
      </c>
      <c r="J456" s="4" t="s">
        <v>1226</v>
      </c>
      <c r="K456" s="4" t="str">
        <f aca="false">VLOOKUP(E456,[1]Liste_taxons_equiv!$A$1:$M$1455,7,0)</f>
        <v>1</v>
      </c>
      <c r="L456" s="4" t="str">
        <f aca="false">VLOOKUP(E456,[1]Liste_taxons_equiv!$A$1:$M$1455,8,0)</f>
        <v>1</v>
      </c>
      <c r="M456" s="4" t="str">
        <f aca="false">VLOOKUP(E456,[1]Liste_taxons_equiv!$A$1:$M$1455,9,0)</f>
        <v>0</v>
      </c>
      <c r="N456" s="4" t="str">
        <f aca="false">VLOOKUP(E456,[1]Liste_taxons_equiv!$A$1:$M$1455,10,0)</f>
        <v>0</v>
      </c>
      <c r="O456" s="4" t="str">
        <f aca="false">VLOOKUP(E456,[1]Liste_taxons_equiv!$A$1:$M$1455,11,0)</f>
        <v>Non</v>
      </c>
      <c r="Q456" s="4" t="n">
        <f aca="false">VLOOKUP(E456,[1]Liste_taxons_equiv!$A$1:$M$1455,13,0)</f>
        <v>60002889</v>
      </c>
    </row>
    <row r="457" customFormat="false" ht="15" hidden="true" customHeight="false" outlineLevel="0" collapsed="false">
      <c r="A457" s="0" t="s">
        <v>1227</v>
      </c>
      <c r="B457" s="0" t="s">
        <v>1228</v>
      </c>
      <c r="C457" s="0" t="n">
        <v>131064</v>
      </c>
      <c r="D457" s="0" t="n">
        <v>5879</v>
      </c>
      <c r="E457" s="0" t="s">
        <v>1227</v>
      </c>
      <c r="F457" s="0" t="str">
        <f aca="false">VLOOKUP(E457,[1]Liste_taxons_equiv!$A$1:$M$1455,2,0)</f>
        <v>Exacte</v>
      </c>
      <c r="G457" s="0" t="n">
        <f aca="false">VLOOKUP(E457,[1]Liste_taxons_equiv!$A$1:$M$1455,3,0)</f>
        <v>131064</v>
      </c>
      <c r="H457" s="0" t="n">
        <f aca="false">VLOOKUP(E457,[1]Liste_taxons_equiv!$A$1:$M$1455,4,0)</f>
        <v>131064</v>
      </c>
      <c r="I457" s="0" t="str">
        <f aca="false">VLOOKUP(E457,[1]Liste_taxons_equiv!$A$1:$M$1455,5,0)</f>
        <v>Euthalenessa oculata</v>
      </c>
      <c r="J457" s="0" t="s">
        <v>29</v>
      </c>
      <c r="K457" s="0" t="str">
        <f aca="false">VLOOKUP(E457,[1]Liste_taxons_equiv!$A$1:$M$1455,7,0)</f>
        <v>1</v>
      </c>
      <c r="L457" s="0" t="str">
        <f aca="false">VLOOKUP(E457,[1]Liste_taxons_equiv!$A$1:$M$1455,8,0)</f>
        <v>0</v>
      </c>
      <c r="M457" s="0" t="str">
        <f aca="false">VLOOKUP(E457,[1]Liste_taxons_equiv!$A$1:$M$1455,9,0)</f>
        <v>0</v>
      </c>
      <c r="N457" s="0" t="str">
        <f aca="false">VLOOKUP(E457,[1]Liste_taxons_equiv!$A$1:$M$1455,10,0)</f>
        <v>0</v>
      </c>
      <c r="O457" s="0" t="str">
        <f aca="false">VLOOKUP(E457,[1]Liste_taxons_equiv!$A$1:$M$1455,11,0)</f>
        <v>Non</v>
      </c>
      <c r="P457" s="0" t="s">
        <v>1229</v>
      </c>
      <c r="Q457" s="0" t="n">
        <f aca="false">VLOOKUP(E457,[1]Liste_taxons_equiv!$A$1:$M$1455,13,0)</f>
        <v>30615</v>
      </c>
    </row>
    <row r="458" customFormat="false" ht="15" hidden="true" customHeight="false" outlineLevel="0" collapsed="false">
      <c r="A458" s="0" t="s">
        <v>1230</v>
      </c>
      <c r="B458" s="0" t="s">
        <v>1231</v>
      </c>
      <c r="C458" s="0" t="n">
        <v>131304</v>
      </c>
      <c r="D458" s="0" t="n">
        <v>4652</v>
      </c>
      <c r="E458" s="0" t="s">
        <v>1230</v>
      </c>
      <c r="F458" s="0" t="str">
        <f aca="false">VLOOKUP(E458,[1]Liste_taxons_equiv!$A$1:$M$1455,2,0)</f>
        <v>Exacte</v>
      </c>
      <c r="G458" s="0" t="n">
        <f aca="false">VLOOKUP(E458,[1]Liste_taxons_equiv!$A$1:$M$1455,3,0)</f>
        <v>131304</v>
      </c>
      <c r="H458" s="0" t="n">
        <f aca="false">VLOOKUP(E458,[1]Liste_taxons_equiv!$A$1:$M$1455,4,0)</f>
        <v>131304</v>
      </c>
      <c r="I458" s="0" t="str">
        <f aca="false">VLOOKUP(E458,[1]Liste_taxons_equiv!$A$1:$M$1455,5,0)</f>
        <v>Exogone (Exogone) naidina</v>
      </c>
      <c r="J458" s="0" t="s">
        <v>75</v>
      </c>
      <c r="K458" s="0" t="str">
        <f aca="false">VLOOKUP(E458,[1]Liste_taxons_equiv!$A$1:$M$1455,7,0)</f>
        <v>1</v>
      </c>
      <c r="L458" s="0" t="str">
        <f aca="false">VLOOKUP(E458,[1]Liste_taxons_equiv!$A$1:$M$1455,8,0)</f>
        <v>0</v>
      </c>
      <c r="M458" s="0" t="str">
        <f aca="false">VLOOKUP(E458,[1]Liste_taxons_equiv!$A$1:$M$1455,9,0)</f>
        <v>0</v>
      </c>
      <c r="N458" s="0" t="str">
        <f aca="false">VLOOKUP(E458,[1]Liste_taxons_equiv!$A$1:$M$1455,10,0)</f>
        <v>0</v>
      </c>
      <c r="O458" s="0" t="str">
        <f aca="false">VLOOKUP(E458,[1]Liste_taxons_equiv!$A$1:$M$1455,11,0)</f>
        <v>Non</v>
      </c>
      <c r="P458" s="0" t="s">
        <v>1232</v>
      </c>
      <c r="Q458" s="0" t="n">
        <f aca="false">VLOOKUP(E458,[1]Liste_taxons_equiv!$A$1:$M$1455,13,0)</f>
        <v>24652</v>
      </c>
    </row>
    <row r="459" s="2" customFormat="true" ht="15" hidden="false" customHeight="false" outlineLevel="0" collapsed="false">
      <c r="A459" s="2" t="s">
        <v>1233</v>
      </c>
      <c r="B459" s="2" t="s">
        <v>1234</v>
      </c>
      <c r="C459" s="2" t="n">
        <v>118429</v>
      </c>
      <c r="D459" s="2" t="n">
        <v>5834</v>
      </c>
      <c r="E459" s="2" t="s">
        <v>1235</v>
      </c>
      <c r="J459" s="3" t="s">
        <v>57</v>
      </c>
      <c r="P459" s="2" t="n">
        <f aca="false">C459</f>
        <v>118429</v>
      </c>
    </row>
    <row r="460" customFormat="false" ht="15" hidden="true" customHeight="false" outlineLevel="0" collapsed="false">
      <c r="A460" s="0" t="s">
        <v>1236</v>
      </c>
      <c r="C460" s="0" t="n">
        <v>137997</v>
      </c>
      <c r="D460" s="0" t="n">
        <v>5540</v>
      </c>
      <c r="E460" s="0" t="s">
        <v>1237</v>
      </c>
      <c r="F460" s="0" t="str">
        <f aca="false">VLOOKUP(E460,[1]Liste_taxons_equiv!$A$1:$M$1455,2,0)</f>
        <v>Exacte</v>
      </c>
      <c r="G460" s="0" t="n">
        <f aca="false">VLOOKUP(E460,[1]Liste_taxons_equiv!$A$1:$M$1455,3,0)</f>
        <v>137997</v>
      </c>
      <c r="H460" s="0" t="n">
        <f aca="false">VLOOKUP(E460,[1]Liste_taxons_equiv!$A$1:$M$1455,4,0)</f>
        <v>137997</v>
      </c>
      <c r="I460" s="0" t="str">
        <f aca="false">VLOOKUP(E460,[1]Liste_taxons_equiv!$A$1:$M$1455,5,0)</f>
        <v>Facelina</v>
      </c>
      <c r="J460" s="0" t="s">
        <v>29</v>
      </c>
      <c r="K460" s="0" t="str">
        <f aca="false">VLOOKUP(E460,[1]Liste_taxons_equiv!$A$1:$M$1455,7,0)</f>
        <v>1</v>
      </c>
      <c r="L460" s="0" t="str">
        <f aca="false">VLOOKUP(E460,[1]Liste_taxons_equiv!$A$1:$M$1455,8,0)</f>
        <v>0</v>
      </c>
      <c r="M460" s="0" t="str">
        <f aca="false">VLOOKUP(E460,[1]Liste_taxons_equiv!$A$1:$M$1455,9,0)</f>
        <v>0</v>
      </c>
      <c r="N460" s="0" t="str">
        <f aca="false">VLOOKUP(E460,[1]Liste_taxons_equiv!$A$1:$M$1455,10,0)</f>
        <v>0</v>
      </c>
      <c r="O460" s="0" t="str">
        <f aca="false">VLOOKUP(E460,[1]Liste_taxons_equiv!$A$1:$M$1455,11,0)</f>
        <v>Non</v>
      </c>
      <c r="P460" s="0" t="s">
        <v>1238</v>
      </c>
      <c r="Q460" s="0" t="n">
        <f aca="false">VLOOKUP(E460,[1]Liste_taxons_equiv!$A$1:$M$1455,13,0)</f>
        <v>29252</v>
      </c>
    </row>
    <row r="461" customFormat="false" ht="15" hidden="true" customHeight="false" outlineLevel="0" collapsed="false">
      <c r="A461" s="0" t="s">
        <v>1239</v>
      </c>
      <c r="B461" s="0" t="s">
        <v>1240</v>
      </c>
      <c r="C461" s="0" t="n">
        <v>139908</v>
      </c>
      <c r="D461" s="0" t="n">
        <v>5541</v>
      </c>
      <c r="E461" s="0" t="s">
        <v>1239</v>
      </c>
      <c r="F461" s="0" t="str">
        <f aca="false">VLOOKUP(E461,[1]Liste_taxons_equiv!$A$1:$M$1455,2,0)</f>
        <v>Exacte</v>
      </c>
      <c r="G461" s="0" t="n">
        <f aca="false">VLOOKUP(E461,[1]Liste_taxons_equiv!$A$1:$M$1455,3,0)</f>
        <v>139908</v>
      </c>
      <c r="H461" s="0" t="n">
        <f aca="false">VLOOKUP(E461,[1]Liste_taxons_equiv!$A$1:$M$1455,4,0)</f>
        <v>139908</v>
      </c>
      <c r="I461" s="0" t="str">
        <f aca="false">VLOOKUP(E461,[1]Liste_taxons_equiv!$A$1:$M$1455,5,0)</f>
        <v>Facelina bostoniensis</v>
      </c>
      <c r="J461" s="0" t="s">
        <v>29</v>
      </c>
      <c r="K461" s="0" t="str">
        <f aca="false">VLOOKUP(E461,[1]Liste_taxons_equiv!$A$1:$M$1455,7,0)</f>
        <v>1</v>
      </c>
      <c r="L461" s="0" t="str">
        <f aca="false">VLOOKUP(E461,[1]Liste_taxons_equiv!$A$1:$M$1455,8,0)</f>
        <v>0</v>
      </c>
      <c r="M461" s="0" t="str">
        <f aca="false">VLOOKUP(E461,[1]Liste_taxons_equiv!$A$1:$M$1455,9,0)</f>
        <v>0</v>
      </c>
      <c r="N461" s="0" t="str">
        <f aca="false">VLOOKUP(E461,[1]Liste_taxons_equiv!$A$1:$M$1455,10,0)</f>
        <v>0</v>
      </c>
      <c r="O461" s="0" t="str">
        <f aca="false">VLOOKUP(E461,[1]Liste_taxons_equiv!$A$1:$M$1455,11,0)</f>
        <v>Non</v>
      </c>
      <c r="P461" s="0" t="s">
        <v>1241</v>
      </c>
      <c r="Q461" s="0" t="n">
        <f aca="false">VLOOKUP(E461,[1]Liste_taxons_equiv!$A$1:$M$1455,13,0)</f>
        <v>29604</v>
      </c>
    </row>
    <row r="462" customFormat="false" ht="15" hidden="true" customHeight="false" outlineLevel="0" collapsed="false">
      <c r="A462" s="0" t="s">
        <v>1242</v>
      </c>
      <c r="C462" s="0" t="n">
        <v>191</v>
      </c>
      <c r="D462" s="0" t="n">
        <v>5539</v>
      </c>
      <c r="E462" s="0" t="s">
        <v>1243</v>
      </c>
      <c r="F462" s="0" t="str">
        <f aca="false">VLOOKUP(E462,[1]Liste_taxons_equiv!$A$1:$M$1455,2,0)</f>
        <v>Exacte</v>
      </c>
      <c r="G462" s="0" t="n">
        <f aca="false">VLOOKUP(E462,[1]Liste_taxons_equiv!$A$1:$M$1455,3,0)</f>
        <v>191</v>
      </c>
      <c r="H462" s="0" t="n">
        <f aca="false">VLOOKUP(E462,[1]Liste_taxons_equiv!$A$1:$M$1455,4,0)</f>
        <v>191</v>
      </c>
      <c r="I462" s="0" t="str">
        <f aca="false">VLOOKUP(E462,[1]Liste_taxons_equiv!$A$1:$M$1455,5,0)</f>
        <v>Facelinidae</v>
      </c>
      <c r="J462" s="0" t="s">
        <v>29</v>
      </c>
      <c r="K462" s="0" t="str">
        <f aca="false">VLOOKUP(E462,[1]Liste_taxons_equiv!$A$1:$M$1455,7,0)</f>
        <v>1</v>
      </c>
      <c r="L462" s="0" t="str">
        <f aca="false">VLOOKUP(E462,[1]Liste_taxons_equiv!$A$1:$M$1455,8,0)</f>
        <v>0</v>
      </c>
      <c r="M462" s="0" t="str">
        <f aca="false">VLOOKUP(E462,[1]Liste_taxons_equiv!$A$1:$M$1455,9,0)</f>
        <v>0</v>
      </c>
      <c r="N462" s="0" t="str">
        <f aca="false">VLOOKUP(E462,[1]Liste_taxons_equiv!$A$1:$M$1455,10,0)</f>
        <v>0</v>
      </c>
      <c r="O462" s="0" t="str">
        <f aca="false">VLOOKUP(E462,[1]Liste_taxons_equiv!$A$1:$M$1455,11,0)</f>
        <v>Non</v>
      </c>
      <c r="P462" s="0" t="s">
        <v>1244</v>
      </c>
      <c r="Q462" s="0" t="n">
        <f aca="false">VLOOKUP(E462,[1]Liste_taxons_equiv!$A$1:$M$1455,13,0)</f>
        <v>26352</v>
      </c>
    </row>
    <row r="463" customFormat="false" ht="15" hidden="true" customHeight="false" outlineLevel="0" collapsed="false">
      <c r="A463" s="0" t="s">
        <v>1245</v>
      </c>
      <c r="B463" s="0" t="s">
        <v>1246</v>
      </c>
      <c r="C463" s="0" t="n">
        <v>131065</v>
      </c>
      <c r="D463" s="0" t="n">
        <v>4514</v>
      </c>
      <c r="E463" s="0" t="s">
        <v>1245</v>
      </c>
      <c r="F463" s="0" t="str">
        <f aca="false">VLOOKUP(E463,[1]Liste_taxons_equiv!$A$1:$M$1455,2,0)</f>
        <v>Exacte</v>
      </c>
      <c r="G463" s="0" t="n">
        <f aca="false">VLOOKUP(E463,[1]Liste_taxons_equiv!$A$1:$M$1455,3,0)</f>
        <v>131065</v>
      </c>
      <c r="H463" s="0" t="n">
        <f aca="false">VLOOKUP(E463,[1]Liste_taxons_equiv!$A$1:$M$1455,4,0)</f>
        <v>131065</v>
      </c>
      <c r="I463" s="0" t="str">
        <f aca="false">VLOOKUP(E463,[1]Liste_taxons_equiv!$A$1:$M$1455,5,0)</f>
        <v>Fimbriosthenelais minor</v>
      </c>
      <c r="J463" s="0" t="s">
        <v>29</v>
      </c>
      <c r="K463" s="0" t="str">
        <f aca="false">VLOOKUP(E463,[1]Liste_taxons_equiv!$A$1:$M$1455,7,0)</f>
        <v>1</v>
      </c>
      <c r="L463" s="0" t="str">
        <f aca="false">VLOOKUP(E463,[1]Liste_taxons_equiv!$A$1:$M$1455,8,0)</f>
        <v>0</v>
      </c>
      <c r="M463" s="0" t="str">
        <f aca="false">VLOOKUP(E463,[1]Liste_taxons_equiv!$A$1:$M$1455,9,0)</f>
        <v>0</v>
      </c>
      <c r="N463" s="0" t="str">
        <f aca="false">VLOOKUP(E463,[1]Liste_taxons_equiv!$A$1:$M$1455,10,0)</f>
        <v>0</v>
      </c>
      <c r="O463" s="0" t="str">
        <f aca="false">VLOOKUP(E463,[1]Liste_taxons_equiv!$A$1:$M$1455,11,0)</f>
        <v>Non</v>
      </c>
      <c r="P463" s="0" t="s">
        <v>1247</v>
      </c>
      <c r="Q463" s="0" t="n">
        <f aca="false">VLOOKUP(E463,[1]Liste_taxons_equiv!$A$1:$M$1455,13,0)</f>
        <v>25320</v>
      </c>
    </row>
    <row r="464" customFormat="false" ht="15" hidden="true" customHeight="false" outlineLevel="0" collapsed="false">
      <c r="A464" s="0" t="s">
        <v>1248</v>
      </c>
      <c r="B464" s="0" t="s">
        <v>1249</v>
      </c>
      <c r="C464" s="0" t="n">
        <v>130103</v>
      </c>
      <c r="D464" s="0" t="n">
        <v>4834</v>
      </c>
      <c r="E464" s="0" t="s">
        <v>1248</v>
      </c>
      <c r="F464" s="0" t="str">
        <f aca="false">VLOOKUP(E464,[1]Liste_taxons_equiv!$A$1:$M$1455,2,0)</f>
        <v>Exacte</v>
      </c>
      <c r="G464" s="0" t="n">
        <f aca="false">VLOOKUP(E464,[1]Liste_taxons_equiv!$A$1:$M$1455,3,0)</f>
        <v>130103</v>
      </c>
      <c r="H464" s="0" t="n">
        <f aca="false">VLOOKUP(E464,[1]Liste_taxons_equiv!$A$1:$M$1455,4,0)</f>
        <v>130103</v>
      </c>
      <c r="I464" s="0" t="str">
        <f aca="false">VLOOKUP(E464,[1]Liste_taxons_equiv!$A$1:$M$1455,5,0)</f>
        <v>Flabelligera affinis</v>
      </c>
      <c r="J464" s="0" t="s">
        <v>29</v>
      </c>
      <c r="K464" s="0" t="str">
        <f aca="false">VLOOKUP(E464,[1]Liste_taxons_equiv!$A$1:$M$1455,7,0)</f>
        <v>1</v>
      </c>
      <c r="L464" s="0" t="str">
        <f aca="false">VLOOKUP(E464,[1]Liste_taxons_equiv!$A$1:$M$1455,8,0)</f>
        <v>0</v>
      </c>
      <c r="M464" s="0" t="str">
        <f aca="false">VLOOKUP(E464,[1]Liste_taxons_equiv!$A$1:$M$1455,9,0)</f>
        <v>0</v>
      </c>
      <c r="N464" s="0" t="str">
        <f aca="false">VLOOKUP(E464,[1]Liste_taxons_equiv!$A$1:$M$1455,10,0)</f>
        <v>0</v>
      </c>
      <c r="O464" s="0" t="str">
        <f aca="false">VLOOKUP(E464,[1]Liste_taxons_equiv!$A$1:$M$1455,11,0)</f>
        <v>Non</v>
      </c>
      <c r="P464" s="0" t="s">
        <v>1250</v>
      </c>
      <c r="Q464" s="0" t="n">
        <f aca="false">VLOOKUP(E464,[1]Liste_taxons_equiv!$A$1:$M$1455,13,0)</f>
        <v>24653</v>
      </c>
    </row>
    <row r="465" customFormat="false" ht="15" hidden="true" customHeight="false" outlineLevel="0" collapsed="false">
      <c r="A465" s="0" t="s">
        <v>1251</v>
      </c>
      <c r="C465" s="0" t="n">
        <v>976</v>
      </c>
      <c r="D465" s="0" t="n">
        <v>4831</v>
      </c>
      <c r="E465" s="0" t="s">
        <v>1252</v>
      </c>
      <c r="F465" s="0" t="str">
        <f aca="false">VLOOKUP(E465,[1]Liste_taxons_equiv!$A$1:$M$1455,2,0)</f>
        <v>Exacte</v>
      </c>
      <c r="G465" s="0" t="n">
        <f aca="false">VLOOKUP(E465,[1]Liste_taxons_equiv!$A$1:$M$1455,3,0)</f>
        <v>976</v>
      </c>
      <c r="H465" s="0" t="n">
        <f aca="false">VLOOKUP(E465,[1]Liste_taxons_equiv!$A$1:$M$1455,4,0)</f>
        <v>976</v>
      </c>
      <c r="I465" s="0" t="str">
        <f aca="false">VLOOKUP(E465,[1]Liste_taxons_equiv!$A$1:$M$1455,5,0)</f>
        <v>Flabelligeridae</v>
      </c>
      <c r="J465" s="0" t="s">
        <v>29</v>
      </c>
      <c r="K465" s="0" t="str">
        <f aca="false">VLOOKUP(E465,[1]Liste_taxons_equiv!$A$1:$M$1455,7,0)</f>
        <v>1</v>
      </c>
      <c r="L465" s="0" t="str">
        <f aca="false">VLOOKUP(E465,[1]Liste_taxons_equiv!$A$1:$M$1455,8,0)</f>
        <v>0</v>
      </c>
      <c r="M465" s="0" t="str">
        <f aca="false">VLOOKUP(E465,[1]Liste_taxons_equiv!$A$1:$M$1455,9,0)</f>
        <v>0</v>
      </c>
      <c r="N465" s="0" t="str">
        <f aca="false">VLOOKUP(E465,[1]Liste_taxons_equiv!$A$1:$M$1455,10,0)</f>
        <v>0</v>
      </c>
      <c r="O465" s="0" t="str">
        <f aca="false">VLOOKUP(E465,[1]Liste_taxons_equiv!$A$1:$M$1455,11,0)</f>
        <v>Non</v>
      </c>
      <c r="P465" s="0" t="s">
        <v>1253</v>
      </c>
      <c r="Q465" s="0" t="n">
        <f aca="false">VLOOKUP(E465,[1]Liste_taxons_equiv!$A$1:$M$1455,13,0)</f>
        <v>23725</v>
      </c>
    </row>
    <row r="466" customFormat="false" ht="15" hidden="true" customHeight="false" outlineLevel="0" collapsed="false">
      <c r="A466" s="0" t="s">
        <v>1254</v>
      </c>
      <c r="B466" s="0" t="s">
        <v>41</v>
      </c>
      <c r="C466" s="0" t="n">
        <v>111367</v>
      </c>
      <c r="D466" s="0" t="n">
        <v>5678</v>
      </c>
      <c r="E466" s="0" t="s">
        <v>1254</v>
      </c>
      <c r="F466" s="0" t="str">
        <f aca="false">VLOOKUP(E466,[1]Liste_taxons_equiv!$A$1:$M$1455,2,0)</f>
        <v>Exacte</v>
      </c>
      <c r="G466" s="0" t="n">
        <f aca="false">VLOOKUP(E466,[1]Liste_taxons_equiv!$A$1:$M$1455,3,0)</f>
        <v>111367</v>
      </c>
      <c r="H466" s="0" t="n">
        <f aca="false">VLOOKUP(E466,[1]Liste_taxons_equiv!$A$1:$M$1455,4,0)</f>
        <v>111367</v>
      </c>
      <c r="I466" s="0" t="str">
        <f aca="false">VLOOKUP(E466,[1]Liste_taxons_equiv!$A$1:$M$1455,5,0)</f>
        <v>Flustra foliacea</v>
      </c>
      <c r="J466" s="0" t="s">
        <v>29</v>
      </c>
      <c r="K466" s="0" t="str">
        <f aca="false">VLOOKUP(E466,[1]Liste_taxons_equiv!$A$1:$M$1455,7,0)</f>
        <v>1</v>
      </c>
      <c r="L466" s="0" t="str">
        <f aca="false">VLOOKUP(E466,[1]Liste_taxons_equiv!$A$1:$M$1455,8,0)</f>
        <v>0</v>
      </c>
      <c r="M466" s="0" t="str">
        <f aca="false">VLOOKUP(E466,[1]Liste_taxons_equiv!$A$1:$M$1455,9,0)</f>
        <v>0</v>
      </c>
      <c r="N466" s="0" t="str">
        <f aca="false">VLOOKUP(E466,[1]Liste_taxons_equiv!$A$1:$M$1455,10,0)</f>
        <v>0</v>
      </c>
      <c r="O466" s="0" t="str">
        <f aca="false">VLOOKUP(E466,[1]Liste_taxons_equiv!$A$1:$M$1455,11,0)</f>
        <v>Non</v>
      </c>
      <c r="P466" s="0" t="s">
        <v>1255</v>
      </c>
      <c r="Q466" s="0" t="n">
        <f aca="false">VLOOKUP(E466,[1]Liste_taxons_equiv!$A$1:$M$1455,13,0)</f>
        <v>29872</v>
      </c>
    </row>
    <row r="467" customFormat="false" ht="15" hidden="true" customHeight="false" outlineLevel="0" collapsed="false">
      <c r="A467" s="0" t="s">
        <v>1256</v>
      </c>
      <c r="B467" s="0" t="s">
        <v>1257</v>
      </c>
      <c r="C467" s="0" t="n">
        <v>195919</v>
      </c>
      <c r="D467" s="0" t="n">
        <v>5502</v>
      </c>
      <c r="E467" s="0" t="s">
        <v>1256</v>
      </c>
      <c r="F467" s="0" t="str">
        <f aca="false">VLOOKUP(E467,[1]Liste_taxons_equiv!$A$1:$M$1455,2,0)</f>
        <v>Exacte</v>
      </c>
      <c r="G467" s="0" t="n">
        <f aca="false">VLOOKUP(E467,[1]Liste_taxons_equiv!$A$1:$M$1455,3,0)</f>
        <v>195919</v>
      </c>
      <c r="H467" s="0" t="n">
        <f aca="false">VLOOKUP(E467,[1]Liste_taxons_equiv!$A$1:$M$1455,4,0)</f>
        <v>195919</v>
      </c>
      <c r="I467" s="0" t="str">
        <f aca="false">VLOOKUP(E467,[1]Liste_taxons_equiv!$A$1:$M$1455,5,0)</f>
        <v>Folinella excavata</v>
      </c>
      <c r="J467" s="0" t="s">
        <v>29</v>
      </c>
      <c r="K467" s="0" t="str">
        <f aca="false">VLOOKUP(E467,[1]Liste_taxons_equiv!$A$1:$M$1455,7,0)</f>
        <v>1</v>
      </c>
      <c r="L467" s="0" t="str">
        <f aca="false">VLOOKUP(E467,[1]Liste_taxons_equiv!$A$1:$M$1455,8,0)</f>
        <v>0</v>
      </c>
      <c r="M467" s="0" t="str">
        <f aca="false">VLOOKUP(E467,[1]Liste_taxons_equiv!$A$1:$M$1455,9,0)</f>
        <v>0</v>
      </c>
      <c r="N467" s="0" t="str">
        <f aca="false">VLOOKUP(E467,[1]Liste_taxons_equiv!$A$1:$M$1455,10,0)</f>
        <v>0</v>
      </c>
      <c r="O467" s="0" t="str">
        <f aca="false">VLOOKUP(E467,[1]Liste_taxons_equiv!$A$1:$M$1455,11,0)</f>
        <v>Non</v>
      </c>
      <c r="P467" s="0" t="s">
        <v>1258</v>
      </c>
      <c r="Q467" s="0" t="n">
        <f aca="false">VLOOKUP(E467,[1]Liste_taxons_equiv!$A$1:$M$1455,13,0)</f>
        <v>40527</v>
      </c>
    </row>
    <row r="468" customFormat="false" ht="15" hidden="true" customHeight="false" outlineLevel="0" collapsed="false">
      <c r="A468" s="0" t="s">
        <v>1259</v>
      </c>
      <c r="C468" s="0" t="n">
        <v>144129</v>
      </c>
      <c r="D468" s="0" t="n">
        <v>5816</v>
      </c>
      <c r="E468" s="0" t="s">
        <v>1260</v>
      </c>
      <c r="F468" s="0" t="str">
        <f aca="false">VLOOKUP(E468,[1]Liste_taxons_equiv!$A$1:$M$1455,2,0)</f>
        <v>Exacte</v>
      </c>
      <c r="G468" s="0" t="n">
        <f aca="false">VLOOKUP(E468,[1]Liste_taxons_equiv!$A$1:$M$1455,3,0)</f>
        <v>144129</v>
      </c>
      <c r="H468" s="0" t="n">
        <f aca="false">VLOOKUP(E468,[1]Liste_taxons_equiv!$A$1:$M$1455,4,0)</f>
        <v>144129</v>
      </c>
      <c r="I468" s="0" t="str">
        <f aca="false">VLOOKUP(E468,[1]Liste_taxons_equiv!$A$1:$M$1455,5,0)</f>
        <v>Fucus</v>
      </c>
      <c r="J468" s="0" t="s">
        <v>29</v>
      </c>
      <c r="K468" s="0" t="str">
        <f aca="false">VLOOKUP(E468,[1]Liste_taxons_equiv!$A$1:$M$1455,7,0)</f>
        <v>1</v>
      </c>
      <c r="L468" s="0" t="str">
        <f aca="false">VLOOKUP(E468,[1]Liste_taxons_equiv!$A$1:$M$1455,8,0)</f>
        <v>0</v>
      </c>
      <c r="M468" s="0" t="str">
        <f aca="false">VLOOKUP(E468,[1]Liste_taxons_equiv!$A$1:$M$1455,9,0)</f>
        <v>0</v>
      </c>
      <c r="N468" s="0" t="str">
        <f aca="false">VLOOKUP(E468,[1]Liste_taxons_equiv!$A$1:$M$1455,10,0)</f>
        <v>0</v>
      </c>
      <c r="O468" s="0" t="str">
        <f aca="false">VLOOKUP(E468,[1]Liste_taxons_equiv!$A$1:$M$1455,11,0)</f>
        <v>Non</v>
      </c>
      <c r="P468" s="0" t="s">
        <v>1261</v>
      </c>
      <c r="Q468" s="0" t="n">
        <f aca="false">VLOOKUP(E468,[1]Liste_taxons_equiv!$A$1:$M$1455,13,0)</f>
        <v>24144</v>
      </c>
    </row>
    <row r="469" customFormat="false" ht="15" hidden="true" customHeight="false" outlineLevel="0" collapsed="false">
      <c r="A469" s="0" t="s">
        <v>1262</v>
      </c>
      <c r="B469" s="0" t="s">
        <v>1263</v>
      </c>
      <c r="C469" s="0" t="n">
        <v>145547</v>
      </c>
      <c r="D469" s="0" t="n">
        <v>5817</v>
      </c>
      <c r="E469" s="0" t="s">
        <v>1262</v>
      </c>
      <c r="F469" s="0" t="str">
        <f aca="false">VLOOKUP(E469,[1]Liste_taxons_equiv!$A$1:$M$1455,2,0)</f>
        <v>Exacte</v>
      </c>
      <c r="G469" s="0" t="n">
        <f aca="false">VLOOKUP(E469,[1]Liste_taxons_equiv!$A$1:$M$1455,3,0)</f>
        <v>145547</v>
      </c>
      <c r="H469" s="0" t="n">
        <f aca="false">VLOOKUP(E469,[1]Liste_taxons_equiv!$A$1:$M$1455,4,0)</f>
        <v>145547</v>
      </c>
      <c r="I469" s="0" t="str">
        <f aca="false">VLOOKUP(E469,[1]Liste_taxons_equiv!$A$1:$M$1455,5,0)</f>
        <v>Fucus spiralis</v>
      </c>
      <c r="J469" s="0" t="s">
        <v>29</v>
      </c>
      <c r="K469" s="0" t="str">
        <f aca="false">VLOOKUP(E469,[1]Liste_taxons_equiv!$A$1:$M$1455,7,0)</f>
        <v>1</v>
      </c>
      <c r="L469" s="0" t="str">
        <f aca="false">VLOOKUP(E469,[1]Liste_taxons_equiv!$A$1:$M$1455,8,0)</f>
        <v>0</v>
      </c>
      <c r="M469" s="0" t="str">
        <f aca="false">VLOOKUP(E469,[1]Liste_taxons_equiv!$A$1:$M$1455,9,0)</f>
        <v>0</v>
      </c>
      <c r="N469" s="0" t="str">
        <f aca="false">VLOOKUP(E469,[1]Liste_taxons_equiv!$A$1:$M$1455,10,0)</f>
        <v>0</v>
      </c>
      <c r="O469" s="0" t="str">
        <f aca="false">VLOOKUP(E469,[1]Liste_taxons_equiv!$A$1:$M$1455,11,0)</f>
        <v>Non</v>
      </c>
      <c r="P469" s="0" t="s">
        <v>1264</v>
      </c>
      <c r="Q469" s="0" t="n">
        <f aca="false">VLOOKUP(E469,[1]Liste_taxons_equiv!$A$1:$M$1455,13,0)</f>
        <v>24655</v>
      </c>
    </row>
    <row r="470" customFormat="false" ht="15" hidden="true" customHeight="false" outlineLevel="0" collapsed="false">
      <c r="A470" s="0" t="s">
        <v>1265</v>
      </c>
      <c r="B470" s="0" t="s">
        <v>1263</v>
      </c>
      <c r="C470" s="0" t="n">
        <v>145548</v>
      </c>
      <c r="D470" s="0" t="n">
        <v>5819</v>
      </c>
      <c r="E470" s="0" t="s">
        <v>1265</v>
      </c>
      <c r="F470" s="0" t="str">
        <f aca="false">VLOOKUP(E470,[1]Liste_taxons_equiv!$A$1:$M$1455,2,0)</f>
        <v>Exacte</v>
      </c>
      <c r="G470" s="0" t="n">
        <f aca="false">VLOOKUP(E470,[1]Liste_taxons_equiv!$A$1:$M$1455,3,0)</f>
        <v>145548</v>
      </c>
      <c r="H470" s="0" t="n">
        <f aca="false">VLOOKUP(E470,[1]Liste_taxons_equiv!$A$1:$M$1455,4,0)</f>
        <v>145548</v>
      </c>
      <c r="I470" s="0" t="str">
        <f aca="false">VLOOKUP(E470,[1]Liste_taxons_equiv!$A$1:$M$1455,5,0)</f>
        <v>Fucus vesiculosus</v>
      </c>
      <c r="J470" s="0" t="s">
        <v>29</v>
      </c>
      <c r="K470" s="0" t="str">
        <f aca="false">VLOOKUP(E470,[1]Liste_taxons_equiv!$A$1:$M$1455,7,0)</f>
        <v>1</v>
      </c>
      <c r="L470" s="0" t="str">
        <f aca="false">VLOOKUP(E470,[1]Liste_taxons_equiv!$A$1:$M$1455,8,0)</f>
        <v>0</v>
      </c>
      <c r="M470" s="0" t="str">
        <f aca="false">VLOOKUP(E470,[1]Liste_taxons_equiv!$A$1:$M$1455,9,0)</f>
        <v>0</v>
      </c>
      <c r="N470" s="0" t="str">
        <f aca="false">VLOOKUP(E470,[1]Liste_taxons_equiv!$A$1:$M$1455,10,0)</f>
        <v>0</v>
      </c>
      <c r="O470" s="0" t="str">
        <f aca="false">VLOOKUP(E470,[1]Liste_taxons_equiv!$A$1:$M$1455,11,0)</f>
        <v>Non</v>
      </c>
      <c r="P470" s="0" t="s">
        <v>1266</v>
      </c>
      <c r="Q470" s="0" t="n">
        <f aca="false">VLOOKUP(E470,[1]Liste_taxons_equiv!$A$1:$M$1455,13,0)</f>
        <v>24656</v>
      </c>
    </row>
    <row r="471" customFormat="false" ht="15" hidden="true" customHeight="false" outlineLevel="0" collapsed="false">
      <c r="A471" s="0" t="s">
        <v>1267</v>
      </c>
      <c r="C471" s="0" t="n">
        <v>125743</v>
      </c>
      <c r="D471" s="0" t="n">
        <v>5767</v>
      </c>
      <c r="E471" s="0" t="s">
        <v>1268</v>
      </c>
      <c r="F471" s="0" t="str">
        <f aca="false">VLOOKUP(E471,[1]Liste_taxons_equiv!$A$1:$M$1455,2,0)</f>
        <v>Exacte</v>
      </c>
      <c r="G471" s="0" t="n">
        <f aca="false">VLOOKUP(E471,[1]Liste_taxons_equiv!$A$1:$M$1455,3,0)</f>
        <v>125743</v>
      </c>
      <c r="H471" s="0" t="n">
        <f aca="false">VLOOKUP(E471,[1]Liste_taxons_equiv!$A$1:$M$1455,4,0)</f>
        <v>125743</v>
      </c>
      <c r="I471" s="0" t="str">
        <f aca="false">VLOOKUP(E471,[1]Liste_taxons_equiv!$A$1:$M$1455,5,0)</f>
        <v>Gaidropsarus</v>
      </c>
      <c r="J471" s="0" t="s">
        <v>29</v>
      </c>
      <c r="K471" s="0" t="str">
        <f aca="false">VLOOKUP(E471,[1]Liste_taxons_equiv!$A$1:$M$1455,7,0)</f>
        <v>1</v>
      </c>
      <c r="L471" s="0" t="str">
        <f aca="false">VLOOKUP(E471,[1]Liste_taxons_equiv!$A$1:$M$1455,8,0)</f>
        <v>0</v>
      </c>
      <c r="M471" s="0" t="str">
        <f aca="false">VLOOKUP(E471,[1]Liste_taxons_equiv!$A$1:$M$1455,9,0)</f>
        <v>0</v>
      </c>
      <c r="N471" s="0" t="str">
        <f aca="false">VLOOKUP(E471,[1]Liste_taxons_equiv!$A$1:$M$1455,10,0)</f>
        <v>0</v>
      </c>
      <c r="O471" s="0" t="str">
        <f aca="false">VLOOKUP(E471,[1]Liste_taxons_equiv!$A$1:$M$1455,11,0)</f>
        <v>Non</v>
      </c>
      <c r="P471" s="0" t="s">
        <v>1269</v>
      </c>
      <c r="Q471" s="0" t="n">
        <f aca="false">VLOOKUP(E471,[1]Liste_taxons_equiv!$A$1:$M$1455,13,0)</f>
        <v>3387</v>
      </c>
    </row>
    <row r="472" customFormat="false" ht="15" hidden="true" customHeight="false" outlineLevel="0" collapsed="false">
      <c r="A472" s="0" t="s">
        <v>1270</v>
      </c>
      <c r="B472" s="0" t="s">
        <v>1271</v>
      </c>
      <c r="C472" s="0" t="n">
        <v>126458</v>
      </c>
      <c r="D472" s="0" t="n">
        <v>5768</v>
      </c>
      <c r="E472" s="0" t="s">
        <v>1270</v>
      </c>
      <c r="F472" s="0" t="str">
        <f aca="false">VLOOKUP(E472,[1]Liste_taxons_equiv!$A$1:$M$1455,2,0)</f>
        <v>Exacte</v>
      </c>
      <c r="G472" s="0" t="n">
        <f aca="false">VLOOKUP(E472,[1]Liste_taxons_equiv!$A$1:$M$1455,3,0)</f>
        <v>126458</v>
      </c>
      <c r="H472" s="0" t="n">
        <f aca="false">VLOOKUP(E472,[1]Liste_taxons_equiv!$A$1:$M$1455,4,0)</f>
        <v>126458</v>
      </c>
      <c r="I472" s="0" t="str">
        <f aca="false">VLOOKUP(E472,[1]Liste_taxons_equiv!$A$1:$M$1455,5,0)</f>
        <v>Gaidropsarus vulgaris</v>
      </c>
      <c r="J472" s="0" t="s">
        <v>29</v>
      </c>
      <c r="K472" s="0" t="str">
        <f aca="false">VLOOKUP(E472,[1]Liste_taxons_equiv!$A$1:$M$1455,7,0)</f>
        <v>1</v>
      </c>
      <c r="L472" s="0" t="str">
        <f aca="false">VLOOKUP(E472,[1]Liste_taxons_equiv!$A$1:$M$1455,8,0)</f>
        <v>0</v>
      </c>
      <c r="M472" s="0" t="str">
        <f aca="false">VLOOKUP(E472,[1]Liste_taxons_equiv!$A$1:$M$1455,9,0)</f>
        <v>0</v>
      </c>
      <c r="N472" s="0" t="str">
        <f aca="false">VLOOKUP(E472,[1]Liste_taxons_equiv!$A$1:$M$1455,10,0)</f>
        <v>0</v>
      </c>
      <c r="O472" s="0" t="str">
        <f aca="false">VLOOKUP(E472,[1]Liste_taxons_equiv!$A$1:$M$1455,11,0)</f>
        <v>Non</v>
      </c>
      <c r="P472" s="0" t="s">
        <v>1272</v>
      </c>
      <c r="Q472" s="0" t="n">
        <f aca="false">VLOOKUP(E472,[1]Liste_taxons_equiv!$A$1:$M$1455,13,0)</f>
        <v>3389</v>
      </c>
    </row>
    <row r="473" customFormat="false" ht="15" hidden="true" customHeight="false" outlineLevel="0" collapsed="false">
      <c r="A473" s="0" t="s">
        <v>1273</v>
      </c>
      <c r="C473" s="0" t="n">
        <v>106834</v>
      </c>
      <c r="D473" s="0" t="n">
        <v>5335</v>
      </c>
      <c r="E473" s="0" t="s">
        <v>1274</v>
      </c>
      <c r="F473" s="0" t="str">
        <f aca="false">VLOOKUP(E473,[1]Liste_taxons_equiv!$A$1:$M$1455,2,0)</f>
        <v>Exacte</v>
      </c>
      <c r="G473" s="0" t="n">
        <f aca="false">VLOOKUP(E473,[1]Liste_taxons_equiv!$A$1:$M$1455,3,0)</f>
        <v>106834</v>
      </c>
      <c r="H473" s="0" t="n">
        <f aca="false">VLOOKUP(E473,[1]Liste_taxons_equiv!$A$1:$M$1455,4,0)</f>
        <v>106834</v>
      </c>
      <c r="I473" s="0" t="str">
        <f aca="false">VLOOKUP(E473,[1]Liste_taxons_equiv!$A$1:$M$1455,5,0)</f>
        <v>Galathea</v>
      </c>
      <c r="J473" s="0" t="s">
        <v>19</v>
      </c>
      <c r="K473" s="0" t="str">
        <f aca="false">VLOOKUP(E473,[1]Liste_taxons_equiv!$A$1:$M$1455,7,0)</f>
        <v>1</v>
      </c>
      <c r="L473" s="0" t="str">
        <f aca="false">VLOOKUP(E473,[1]Liste_taxons_equiv!$A$1:$M$1455,8,0)</f>
        <v>0</v>
      </c>
      <c r="M473" s="0" t="str">
        <f aca="false">VLOOKUP(E473,[1]Liste_taxons_equiv!$A$1:$M$1455,9,0)</f>
        <v>0</v>
      </c>
      <c r="N473" s="0" t="str">
        <f aca="false">VLOOKUP(E473,[1]Liste_taxons_equiv!$A$1:$M$1455,10,0)</f>
        <v>0</v>
      </c>
      <c r="O473" s="0" t="str">
        <f aca="false">VLOOKUP(E473,[1]Liste_taxons_equiv!$A$1:$M$1455,11,0)</f>
        <v>Non</v>
      </c>
      <c r="P473" s="0" t="s">
        <v>1275</v>
      </c>
      <c r="Q473" s="0" t="n">
        <f aca="false">VLOOKUP(E473,[1]Liste_taxons_equiv!$A$1:$M$1455,13,0)</f>
        <v>3908</v>
      </c>
    </row>
    <row r="474" customFormat="false" ht="15" hidden="true" customHeight="false" outlineLevel="0" collapsed="false">
      <c r="A474" s="0" t="s">
        <v>1276</v>
      </c>
      <c r="B474" s="0" t="s">
        <v>1277</v>
      </c>
      <c r="C474" s="0" t="n">
        <v>107150</v>
      </c>
      <c r="D474" s="0" t="n">
        <v>5336</v>
      </c>
      <c r="E474" s="0" t="s">
        <v>1276</v>
      </c>
      <c r="F474" s="0" t="str">
        <f aca="false">VLOOKUP(E474,[1]Liste_taxons_equiv!$A$1:$M$1455,2,0)</f>
        <v>Exacte</v>
      </c>
      <c r="G474" s="0" t="n">
        <f aca="false">VLOOKUP(E474,[1]Liste_taxons_equiv!$A$1:$M$1455,3,0)</f>
        <v>107150</v>
      </c>
      <c r="H474" s="0" t="n">
        <f aca="false">VLOOKUP(E474,[1]Liste_taxons_equiv!$A$1:$M$1455,4,0)</f>
        <v>107150</v>
      </c>
      <c r="I474" s="0" t="str">
        <f aca="false">VLOOKUP(E474,[1]Liste_taxons_equiv!$A$1:$M$1455,5,0)</f>
        <v>Galathea intermedia</v>
      </c>
      <c r="J474" s="0" t="s">
        <v>19</v>
      </c>
      <c r="K474" s="0" t="str">
        <f aca="false">VLOOKUP(E474,[1]Liste_taxons_equiv!$A$1:$M$1455,7,0)</f>
        <v>1</v>
      </c>
      <c r="L474" s="0" t="str">
        <f aca="false">VLOOKUP(E474,[1]Liste_taxons_equiv!$A$1:$M$1455,8,0)</f>
        <v>0</v>
      </c>
      <c r="M474" s="0" t="str">
        <f aca="false">VLOOKUP(E474,[1]Liste_taxons_equiv!$A$1:$M$1455,9,0)</f>
        <v>0</v>
      </c>
      <c r="N474" s="0" t="str">
        <f aca="false">VLOOKUP(E474,[1]Liste_taxons_equiv!$A$1:$M$1455,10,0)</f>
        <v>0</v>
      </c>
      <c r="O474" s="0" t="str">
        <f aca="false">VLOOKUP(E474,[1]Liste_taxons_equiv!$A$1:$M$1455,11,0)</f>
        <v>Non</v>
      </c>
      <c r="P474" s="0" t="s">
        <v>1278</v>
      </c>
      <c r="Q474" s="0" t="n">
        <f aca="false">VLOOKUP(E474,[1]Liste_taxons_equiv!$A$1:$M$1455,13,0)</f>
        <v>3910</v>
      </c>
    </row>
    <row r="475" customFormat="false" ht="15" hidden="true" customHeight="false" outlineLevel="0" collapsed="false">
      <c r="A475" s="0" t="s">
        <v>1279</v>
      </c>
      <c r="B475" s="0" t="s">
        <v>1280</v>
      </c>
      <c r="C475" s="0" t="n">
        <v>107152</v>
      </c>
      <c r="D475" s="0" t="n">
        <v>5337</v>
      </c>
      <c r="E475" s="0" t="s">
        <v>1279</v>
      </c>
      <c r="F475" s="0" t="str">
        <f aca="false">VLOOKUP(E475,[1]Liste_taxons_equiv!$A$1:$M$1455,2,0)</f>
        <v>Exacte</v>
      </c>
      <c r="G475" s="0" t="n">
        <f aca="false">VLOOKUP(E475,[1]Liste_taxons_equiv!$A$1:$M$1455,3,0)</f>
        <v>107152</v>
      </c>
      <c r="H475" s="0" t="n">
        <f aca="false">VLOOKUP(E475,[1]Liste_taxons_equiv!$A$1:$M$1455,4,0)</f>
        <v>107152</v>
      </c>
      <c r="I475" s="0" t="str">
        <f aca="false">VLOOKUP(E475,[1]Liste_taxons_equiv!$A$1:$M$1455,5,0)</f>
        <v>Galathea nexa</v>
      </c>
      <c r="J475" s="0" t="s">
        <v>19</v>
      </c>
      <c r="K475" s="0" t="str">
        <f aca="false">VLOOKUP(E475,[1]Liste_taxons_equiv!$A$1:$M$1455,7,0)</f>
        <v>1</v>
      </c>
      <c r="L475" s="0" t="str">
        <f aca="false">VLOOKUP(E475,[1]Liste_taxons_equiv!$A$1:$M$1455,8,0)</f>
        <v>0</v>
      </c>
      <c r="M475" s="0" t="str">
        <f aca="false">VLOOKUP(E475,[1]Liste_taxons_equiv!$A$1:$M$1455,9,0)</f>
        <v>0</v>
      </c>
      <c r="N475" s="0" t="str">
        <f aca="false">VLOOKUP(E475,[1]Liste_taxons_equiv!$A$1:$M$1455,10,0)</f>
        <v>0</v>
      </c>
      <c r="O475" s="0" t="str">
        <f aca="false">VLOOKUP(E475,[1]Liste_taxons_equiv!$A$1:$M$1455,11,0)</f>
        <v>Non</v>
      </c>
      <c r="P475" s="0" t="s">
        <v>1281</v>
      </c>
      <c r="Q475" s="0" t="n">
        <f aca="false">VLOOKUP(E475,[1]Liste_taxons_equiv!$A$1:$M$1455,13,0)</f>
        <v>3916</v>
      </c>
    </row>
    <row r="476" customFormat="false" ht="15" hidden="true" customHeight="false" outlineLevel="0" collapsed="false">
      <c r="A476" s="0" t="s">
        <v>1282</v>
      </c>
      <c r="B476" s="0" t="s">
        <v>622</v>
      </c>
      <c r="C476" s="0" t="n">
        <v>107154</v>
      </c>
      <c r="D476" s="0" t="n">
        <v>5338</v>
      </c>
      <c r="E476" s="0" t="s">
        <v>1282</v>
      </c>
      <c r="F476" s="0" t="str">
        <f aca="false">VLOOKUP(E476,[1]Liste_taxons_equiv!$A$1:$M$1455,2,0)</f>
        <v>Exacte</v>
      </c>
      <c r="G476" s="0" t="n">
        <f aca="false">VLOOKUP(E476,[1]Liste_taxons_equiv!$A$1:$M$1455,3,0)</f>
        <v>107154</v>
      </c>
      <c r="H476" s="0" t="n">
        <f aca="false">VLOOKUP(E476,[1]Liste_taxons_equiv!$A$1:$M$1455,4,0)</f>
        <v>107154</v>
      </c>
      <c r="I476" s="0" t="str">
        <f aca="false">VLOOKUP(E476,[1]Liste_taxons_equiv!$A$1:$M$1455,5,0)</f>
        <v>Galathea squamifera</v>
      </c>
      <c r="J476" s="0" t="s">
        <v>19</v>
      </c>
      <c r="K476" s="0" t="str">
        <f aca="false">VLOOKUP(E476,[1]Liste_taxons_equiv!$A$1:$M$1455,7,0)</f>
        <v>1</v>
      </c>
      <c r="L476" s="0" t="str">
        <f aca="false">VLOOKUP(E476,[1]Liste_taxons_equiv!$A$1:$M$1455,8,0)</f>
        <v>0</v>
      </c>
      <c r="M476" s="0" t="str">
        <f aca="false">VLOOKUP(E476,[1]Liste_taxons_equiv!$A$1:$M$1455,9,0)</f>
        <v>0</v>
      </c>
      <c r="N476" s="0" t="str">
        <f aca="false">VLOOKUP(E476,[1]Liste_taxons_equiv!$A$1:$M$1455,10,0)</f>
        <v>0</v>
      </c>
      <c r="O476" s="0" t="str">
        <f aca="false">VLOOKUP(E476,[1]Liste_taxons_equiv!$A$1:$M$1455,11,0)</f>
        <v>Non</v>
      </c>
      <c r="P476" s="0" t="s">
        <v>1283</v>
      </c>
      <c r="Q476" s="0" t="n">
        <f aca="false">VLOOKUP(E476,[1]Liste_taxons_equiv!$A$1:$M$1455,13,0)</f>
        <v>3911</v>
      </c>
    </row>
    <row r="477" customFormat="false" ht="15" hidden="true" customHeight="false" outlineLevel="0" collapsed="false">
      <c r="A477" s="0" t="s">
        <v>1284</v>
      </c>
      <c r="B477" s="0" t="s">
        <v>1285</v>
      </c>
      <c r="C477" s="0" t="n">
        <v>107155</v>
      </c>
      <c r="D477" s="0" t="n">
        <v>5339</v>
      </c>
      <c r="E477" s="0" t="s">
        <v>1284</v>
      </c>
      <c r="F477" s="0" t="str">
        <f aca="false">VLOOKUP(E477,[1]Liste_taxons_equiv!$A$1:$M$1455,2,0)</f>
        <v>Exacte</v>
      </c>
      <c r="G477" s="0" t="n">
        <f aca="false">VLOOKUP(E477,[1]Liste_taxons_equiv!$A$1:$M$1455,3,0)</f>
        <v>107155</v>
      </c>
      <c r="H477" s="0" t="n">
        <f aca="false">VLOOKUP(E477,[1]Liste_taxons_equiv!$A$1:$M$1455,4,0)</f>
        <v>107155</v>
      </c>
      <c r="I477" s="0" t="str">
        <f aca="false">VLOOKUP(E477,[1]Liste_taxons_equiv!$A$1:$M$1455,5,0)</f>
        <v>Galathea strigosa</v>
      </c>
      <c r="J477" s="0" t="s">
        <v>19</v>
      </c>
      <c r="K477" s="0" t="str">
        <f aca="false">VLOOKUP(E477,[1]Liste_taxons_equiv!$A$1:$M$1455,7,0)</f>
        <v>1</v>
      </c>
      <c r="L477" s="0" t="str">
        <f aca="false">VLOOKUP(E477,[1]Liste_taxons_equiv!$A$1:$M$1455,8,0)</f>
        <v>0</v>
      </c>
      <c r="M477" s="0" t="str">
        <f aca="false">VLOOKUP(E477,[1]Liste_taxons_equiv!$A$1:$M$1455,9,0)</f>
        <v>0</v>
      </c>
      <c r="N477" s="0" t="str">
        <f aca="false">VLOOKUP(E477,[1]Liste_taxons_equiv!$A$1:$M$1455,10,0)</f>
        <v>0</v>
      </c>
      <c r="O477" s="0" t="str">
        <f aca="false">VLOOKUP(E477,[1]Liste_taxons_equiv!$A$1:$M$1455,11,0)</f>
        <v>Non</v>
      </c>
      <c r="P477" s="0" t="s">
        <v>1286</v>
      </c>
      <c r="Q477" s="0" t="n">
        <f aca="false">VLOOKUP(E477,[1]Liste_taxons_equiv!$A$1:$M$1455,13,0)</f>
        <v>3912</v>
      </c>
    </row>
    <row r="478" customFormat="false" ht="15" hidden="true" customHeight="false" outlineLevel="0" collapsed="false">
      <c r="A478" s="0" t="s">
        <v>1287</v>
      </c>
      <c r="B478" s="0" t="s">
        <v>1288</v>
      </c>
      <c r="C478" s="0" t="n">
        <v>102811</v>
      </c>
      <c r="D478" s="0" t="n">
        <v>5139</v>
      </c>
      <c r="E478" s="0" t="s">
        <v>1287</v>
      </c>
      <c r="F478" s="0" t="str">
        <f aca="false">VLOOKUP(E478,[1]Liste_taxons_equiv!$A$1:$M$1455,2,0)</f>
        <v>Exacte</v>
      </c>
      <c r="G478" s="0" t="n">
        <f aca="false">VLOOKUP(E478,[1]Liste_taxons_equiv!$A$1:$M$1455,3,0)</f>
        <v>102811</v>
      </c>
      <c r="H478" s="0" t="n">
        <f aca="false">VLOOKUP(E478,[1]Liste_taxons_equiv!$A$1:$M$1455,4,0)</f>
        <v>102811</v>
      </c>
      <c r="I478" s="0" t="str">
        <f aca="false">VLOOKUP(E478,[1]Liste_taxons_equiv!$A$1:$M$1455,5,0)</f>
        <v>Gammarella fucicola</v>
      </c>
      <c r="J478" s="0" t="s">
        <v>19</v>
      </c>
      <c r="K478" s="0" t="str">
        <f aca="false">VLOOKUP(E478,[1]Liste_taxons_equiv!$A$1:$M$1455,7,0)</f>
        <v>1</v>
      </c>
      <c r="L478" s="0" t="str">
        <f aca="false">VLOOKUP(E478,[1]Liste_taxons_equiv!$A$1:$M$1455,8,0)</f>
        <v>0</v>
      </c>
      <c r="M478" s="0" t="str">
        <f aca="false">VLOOKUP(E478,[1]Liste_taxons_equiv!$A$1:$M$1455,9,0)</f>
        <v>0</v>
      </c>
      <c r="N478" s="0" t="str">
        <f aca="false">VLOOKUP(E478,[1]Liste_taxons_equiv!$A$1:$M$1455,10,0)</f>
        <v>0</v>
      </c>
      <c r="O478" s="0" t="str">
        <f aca="false">VLOOKUP(E478,[1]Liste_taxons_equiv!$A$1:$M$1455,11,0)</f>
        <v>Non</v>
      </c>
      <c r="P478" s="0" t="s">
        <v>1289</v>
      </c>
      <c r="Q478" s="0" t="n">
        <f aca="false">VLOOKUP(E478,[1]Liste_taxons_equiv!$A$1:$M$1455,13,0)</f>
        <v>24145</v>
      </c>
    </row>
    <row r="479" customFormat="false" ht="15" hidden="true" customHeight="false" outlineLevel="0" collapsed="false">
      <c r="A479" s="0" t="s">
        <v>1290</v>
      </c>
      <c r="B479" s="0" t="s">
        <v>715</v>
      </c>
      <c r="C479" s="0" t="n">
        <v>102251</v>
      </c>
      <c r="D479" s="0" t="n">
        <v>5018</v>
      </c>
      <c r="E479" s="0" t="s">
        <v>1290</v>
      </c>
      <c r="F479" s="0" t="str">
        <f aca="false">VLOOKUP(E479,[1]Liste_taxons_equiv!$A$1:$M$1455,2,0)</f>
        <v>Exacte</v>
      </c>
      <c r="G479" s="0" t="n">
        <f aca="false">VLOOKUP(E479,[1]Liste_taxons_equiv!$A$1:$M$1455,3,0)</f>
        <v>102251</v>
      </c>
      <c r="H479" s="0" t="n">
        <f aca="false">VLOOKUP(E479,[1]Liste_taxons_equiv!$A$1:$M$1455,4,0)</f>
        <v>102251</v>
      </c>
      <c r="I479" s="0" t="str">
        <f aca="false">VLOOKUP(E479,[1]Liste_taxons_equiv!$A$1:$M$1455,5,0)</f>
        <v>Gammarellus angulosus</v>
      </c>
      <c r="J479" s="0" t="s">
        <v>19</v>
      </c>
      <c r="K479" s="0" t="str">
        <f aca="false">VLOOKUP(E479,[1]Liste_taxons_equiv!$A$1:$M$1455,7,0)</f>
        <v>1</v>
      </c>
      <c r="L479" s="0" t="str">
        <f aca="false">VLOOKUP(E479,[1]Liste_taxons_equiv!$A$1:$M$1455,8,0)</f>
        <v>0</v>
      </c>
      <c r="M479" s="0" t="str">
        <f aca="false">VLOOKUP(E479,[1]Liste_taxons_equiv!$A$1:$M$1455,9,0)</f>
        <v>0</v>
      </c>
      <c r="N479" s="0" t="str">
        <f aca="false">VLOOKUP(E479,[1]Liste_taxons_equiv!$A$1:$M$1455,10,0)</f>
        <v>0</v>
      </c>
      <c r="O479" s="0" t="str">
        <f aca="false">VLOOKUP(E479,[1]Liste_taxons_equiv!$A$1:$M$1455,11,0)</f>
        <v>Non</v>
      </c>
      <c r="P479" s="0" t="s">
        <v>1291</v>
      </c>
      <c r="Q479" s="0" t="n">
        <f aca="false">VLOOKUP(E479,[1]Liste_taxons_equiv!$A$1:$M$1455,13,0)</f>
        <v>35578</v>
      </c>
    </row>
    <row r="480" customFormat="false" ht="15" hidden="true" customHeight="false" outlineLevel="0" collapsed="false">
      <c r="A480" s="0" t="s">
        <v>1292</v>
      </c>
      <c r="C480" s="0" t="n">
        <v>101558</v>
      </c>
      <c r="D480" s="0" t="n">
        <v>5153</v>
      </c>
      <c r="E480" s="0" t="s">
        <v>1293</v>
      </c>
      <c r="F480" s="0" t="str">
        <f aca="false">VLOOKUP(E480,[1]Liste_taxons_equiv!$A$1:$M$1455,2,0)</f>
        <v>Exacte</v>
      </c>
      <c r="G480" s="0" t="n">
        <f aca="false">VLOOKUP(E480,[1]Liste_taxons_equiv!$A$1:$M$1455,3,0)</f>
        <v>101558</v>
      </c>
      <c r="H480" s="0" t="n">
        <f aca="false">VLOOKUP(E480,[1]Liste_taxons_equiv!$A$1:$M$1455,4,0)</f>
        <v>101558</v>
      </c>
      <c r="I480" s="0" t="str">
        <f aca="false">VLOOKUP(E480,[1]Liste_taxons_equiv!$A$1:$M$1455,5,0)</f>
        <v>Gammaropsis</v>
      </c>
      <c r="J480" s="0" t="s">
        <v>19</v>
      </c>
      <c r="K480" s="0" t="str">
        <f aca="false">VLOOKUP(E480,[1]Liste_taxons_equiv!$A$1:$M$1455,7,0)</f>
        <v>1</v>
      </c>
      <c r="L480" s="0" t="str">
        <f aca="false">VLOOKUP(E480,[1]Liste_taxons_equiv!$A$1:$M$1455,8,0)</f>
        <v>0</v>
      </c>
      <c r="M480" s="0" t="str">
        <f aca="false">VLOOKUP(E480,[1]Liste_taxons_equiv!$A$1:$M$1455,9,0)</f>
        <v>0</v>
      </c>
      <c r="N480" s="0" t="str">
        <f aca="false">VLOOKUP(E480,[1]Liste_taxons_equiv!$A$1:$M$1455,10,0)</f>
        <v>0</v>
      </c>
      <c r="O480" s="0" t="str">
        <f aca="false">VLOOKUP(E480,[1]Liste_taxons_equiv!$A$1:$M$1455,11,0)</f>
        <v>Non</v>
      </c>
      <c r="P480" s="0" t="s">
        <v>1294</v>
      </c>
      <c r="Q480" s="0" t="n">
        <f aca="false">VLOOKUP(E480,[1]Liste_taxons_equiv!$A$1:$M$1455,13,0)</f>
        <v>23730</v>
      </c>
    </row>
    <row r="481" customFormat="false" ht="15" hidden="true" customHeight="false" outlineLevel="0" collapsed="false">
      <c r="A481" s="0" t="s">
        <v>1295</v>
      </c>
      <c r="B481" s="0" t="s">
        <v>1296</v>
      </c>
      <c r="C481" s="0" t="n">
        <v>102363</v>
      </c>
      <c r="D481" s="0" t="n">
        <v>5154</v>
      </c>
      <c r="E481" s="0" t="s">
        <v>1295</v>
      </c>
      <c r="F481" s="0" t="str">
        <f aca="false">VLOOKUP(E481,[1]Liste_taxons_equiv!$A$1:$M$1455,2,0)</f>
        <v>Exacte</v>
      </c>
      <c r="G481" s="0" t="n">
        <f aca="false">VLOOKUP(E481,[1]Liste_taxons_equiv!$A$1:$M$1455,3,0)</f>
        <v>102363</v>
      </c>
      <c r="H481" s="0" t="n">
        <f aca="false">VLOOKUP(E481,[1]Liste_taxons_equiv!$A$1:$M$1455,4,0)</f>
        <v>102363</v>
      </c>
      <c r="I481" s="0" t="str">
        <f aca="false">VLOOKUP(E481,[1]Liste_taxons_equiv!$A$1:$M$1455,5,0)</f>
        <v>Gammaropsis lobata</v>
      </c>
      <c r="J481" s="0" t="s">
        <v>19</v>
      </c>
      <c r="K481" s="0" t="str">
        <f aca="false">VLOOKUP(E481,[1]Liste_taxons_equiv!$A$1:$M$1455,7,0)</f>
        <v>1</v>
      </c>
      <c r="L481" s="0" t="str">
        <f aca="false">VLOOKUP(E481,[1]Liste_taxons_equiv!$A$1:$M$1455,8,0)</f>
        <v>0</v>
      </c>
      <c r="M481" s="0" t="str">
        <f aca="false">VLOOKUP(E481,[1]Liste_taxons_equiv!$A$1:$M$1455,9,0)</f>
        <v>0</v>
      </c>
      <c r="N481" s="0" t="str">
        <f aca="false">VLOOKUP(E481,[1]Liste_taxons_equiv!$A$1:$M$1455,10,0)</f>
        <v>0</v>
      </c>
      <c r="O481" s="0" t="str">
        <f aca="false">VLOOKUP(E481,[1]Liste_taxons_equiv!$A$1:$M$1455,11,0)</f>
        <v>Non</v>
      </c>
      <c r="P481" s="0" t="s">
        <v>1297</v>
      </c>
      <c r="Q481" s="0" t="n">
        <f aca="false">VLOOKUP(E481,[1]Liste_taxons_equiv!$A$1:$M$1455,13,0)</f>
        <v>35077</v>
      </c>
    </row>
    <row r="482" customFormat="false" ht="15" hidden="true" customHeight="false" outlineLevel="0" collapsed="false">
      <c r="A482" s="0" t="s">
        <v>1298</v>
      </c>
      <c r="B482" s="0" t="s">
        <v>1299</v>
      </c>
      <c r="C482" s="0" t="n">
        <v>102364</v>
      </c>
      <c r="D482" s="0" t="n">
        <v>5155</v>
      </c>
      <c r="E482" s="0" t="s">
        <v>1298</v>
      </c>
      <c r="F482" s="0" t="str">
        <f aca="false">VLOOKUP(E482,[1]Liste_taxons_equiv!$A$1:$M$1455,2,0)</f>
        <v>Exacte</v>
      </c>
      <c r="G482" s="0" t="n">
        <f aca="false">VLOOKUP(E482,[1]Liste_taxons_equiv!$A$1:$M$1455,3,0)</f>
        <v>102364</v>
      </c>
      <c r="H482" s="0" t="n">
        <f aca="false">VLOOKUP(E482,[1]Liste_taxons_equiv!$A$1:$M$1455,4,0)</f>
        <v>102364</v>
      </c>
      <c r="I482" s="0" t="str">
        <f aca="false">VLOOKUP(E482,[1]Liste_taxons_equiv!$A$1:$M$1455,5,0)</f>
        <v>Gammaropsis maculata</v>
      </c>
      <c r="J482" s="0" t="s">
        <v>19</v>
      </c>
      <c r="K482" s="0" t="str">
        <f aca="false">VLOOKUP(E482,[1]Liste_taxons_equiv!$A$1:$M$1455,7,0)</f>
        <v>1</v>
      </c>
      <c r="L482" s="0" t="str">
        <f aca="false">VLOOKUP(E482,[1]Liste_taxons_equiv!$A$1:$M$1455,8,0)</f>
        <v>0</v>
      </c>
      <c r="M482" s="0" t="str">
        <f aca="false">VLOOKUP(E482,[1]Liste_taxons_equiv!$A$1:$M$1455,9,0)</f>
        <v>0</v>
      </c>
      <c r="N482" s="0" t="str">
        <f aca="false">VLOOKUP(E482,[1]Liste_taxons_equiv!$A$1:$M$1455,10,0)</f>
        <v>0</v>
      </c>
      <c r="O482" s="0" t="str">
        <f aca="false">VLOOKUP(E482,[1]Liste_taxons_equiv!$A$1:$M$1455,11,0)</f>
        <v>Non</v>
      </c>
      <c r="P482" s="0" t="s">
        <v>1300</v>
      </c>
      <c r="Q482" s="0" t="n">
        <f aca="false">VLOOKUP(E482,[1]Liste_taxons_equiv!$A$1:$M$1455,13,0)</f>
        <v>24146</v>
      </c>
    </row>
    <row r="483" s="2" customFormat="true" ht="15" hidden="false" customHeight="false" outlineLevel="0" collapsed="false">
      <c r="A483" s="2" t="s">
        <v>1301</v>
      </c>
      <c r="B483" s="2" t="s">
        <v>1302</v>
      </c>
      <c r="C483" s="2" t="n">
        <v>102367</v>
      </c>
      <c r="D483" s="2" t="n">
        <v>5156</v>
      </c>
      <c r="E483" s="2" t="s">
        <v>1301</v>
      </c>
      <c r="F483" s="2" t="str">
        <f aca="false">VLOOKUP(E483,[1]Liste_taxons_equiv!$A$1:$M$1455,2,0)</f>
        <v>Non trouvé</v>
      </c>
      <c r="I483" s="2" t="str">
        <f aca="false">VLOOKUP(E483,[1]Liste_taxons_equiv!$A$1:$M$1455,5,0)</f>
        <v/>
      </c>
      <c r="J483" s="3" t="s">
        <v>57</v>
      </c>
      <c r="K483" s="2" t="str">
        <f aca="false">VLOOKUP(E483,[1]Liste_taxons_equiv!$A$1:$M$1455,7,0)</f>
        <v/>
      </c>
      <c r="L483" s="2" t="str">
        <f aca="false">VLOOKUP(E483,[1]Liste_taxons_equiv!$A$1:$M$1455,8,0)</f>
        <v/>
      </c>
      <c r="M483" s="2" t="str">
        <f aca="false">VLOOKUP(E483,[1]Liste_taxons_equiv!$A$1:$M$1455,9,0)</f>
        <v/>
      </c>
      <c r="N483" s="2" t="str">
        <f aca="false">VLOOKUP(E483,[1]Liste_taxons_equiv!$A$1:$M$1455,10,0)</f>
        <v/>
      </c>
      <c r="O483" s="2" t="str">
        <f aca="false">VLOOKUP(E483,[1]Liste_taxons_equiv!$A$1:$M$1455,11,0)</f>
        <v/>
      </c>
      <c r="P483" s="3" t="n">
        <v>102367</v>
      </c>
    </row>
    <row r="484" customFormat="false" ht="15" hidden="true" customHeight="false" outlineLevel="0" collapsed="false">
      <c r="A484" s="0" t="s">
        <v>1303</v>
      </c>
      <c r="B484" s="0" t="s">
        <v>1304</v>
      </c>
      <c r="C484" s="0" t="n">
        <v>102371</v>
      </c>
      <c r="D484" s="0" t="n">
        <v>5157</v>
      </c>
      <c r="E484" s="0" t="s">
        <v>1303</v>
      </c>
      <c r="F484" s="0" t="str">
        <f aca="false">VLOOKUP(E484,[1]Liste_taxons_equiv!$A$1:$M$1455,2,0)</f>
        <v>Exacte</v>
      </c>
      <c r="G484" s="0" t="n">
        <f aca="false">VLOOKUP(E484,[1]Liste_taxons_equiv!$A$1:$M$1455,3,0)</f>
        <v>102371</v>
      </c>
      <c r="H484" s="0" t="n">
        <f aca="false">VLOOKUP(E484,[1]Liste_taxons_equiv!$A$1:$M$1455,4,0)</f>
        <v>102371</v>
      </c>
      <c r="I484" s="0" t="str">
        <f aca="false">VLOOKUP(E484,[1]Liste_taxons_equiv!$A$1:$M$1455,5,0)</f>
        <v>Gammaropsis sophiae</v>
      </c>
      <c r="J484" s="0" t="s">
        <v>19</v>
      </c>
      <c r="K484" s="0" t="str">
        <f aca="false">VLOOKUP(E484,[1]Liste_taxons_equiv!$A$1:$M$1455,7,0)</f>
        <v>1</v>
      </c>
      <c r="L484" s="0" t="str">
        <f aca="false">VLOOKUP(E484,[1]Liste_taxons_equiv!$A$1:$M$1455,8,0)</f>
        <v>0</v>
      </c>
      <c r="M484" s="0" t="str">
        <f aca="false">VLOOKUP(E484,[1]Liste_taxons_equiv!$A$1:$M$1455,9,0)</f>
        <v>0</v>
      </c>
      <c r="N484" s="0" t="str">
        <f aca="false">VLOOKUP(E484,[1]Liste_taxons_equiv!$A$1:$M$1455,10,0)</f>
        <v>0</v>
      </c>
      <c r="O484" s="0" t="str">
        <f aca="false">VLOOKUP(E484,[1]Liste_taxons_equiv!$A$1:$M$1455,11,0)</f>
        <v>Non</v>
      </c>
      <c r="P484" s="0" t="s">
        <v>1305</v>
      </c>
      <c r="Q484" s="0" t="n">
        <f aca="false">VLOOKUP(E484,[1]Liste_taxons_equiv!$A$1:$M$1455,13,0)</f>
        <v>26351</v>
      </c>
    </row>
    <row r="485" customFormat="false" ht="15" hidden="true" customHeight="false" outlineLevel="0" collapsed="false">
      <c r="A485" s="0" t="s">
        <v>1306</v>
      </c>
      <c r="C485" s="0" t="n">
        <v>101537</v>
      </c>
      <c r="D485" s="0" t="n">
        <v>5120</v>
      </c>
      <c r="E485" s="0" t="s">
        <v>1307</v>
      </c>
      <c r="F485" s="0" t="str">
        <f aca="false">VLOOKUP(E485,[1]Liste_taxons_equiv!$A$1:$M$1455,2,0)</f>
        <v>Exacte</v>
      </c>
      <c r="G485" s="0" t="n">
        <f aca="false">VLOOKUP(E485,[1]Liste_taxons_equiv!$A$1:$M$1455,3,0)</f>
        <v>101537</v>
      </c>
      <c r="H485" s="0" t="n">
        <f aca="false">VLOOKUP(E485,[1]Liste_taxons_equiv!$A$1:$M$1455,4,0)</f>
        <v>101537</v>
      </c>
      <c r="I485" s="0" t="str">
        <f aca="false">VLOOKUP(E485,[1]Liste_taxons_equiv!$A$1:$M$1455,5,0)</f>
        <v>Gammarus</v>
      </c>
      <c r="J485" s="0" t="s">
        <v>19</v>
      </c>
      <c r="K485" s="0" t="str">
        <f aca="false">VLOOKUP(E485,[1]Liste_taxons_equiv!$A$1:$M$1455,7,0)</f>
        <v>1</v>
      </c>
      <c r="L485" s="0" t="str">
        <f aca="false">VLOOKUP(E485,[1]Liste_taxons_equiv!$A$1:$M$1455,8,0)</f>
        <v>0</v>
      </c>
      <c r="M485" s="0" t="str">
        <f aca="false">VLOOKUP(E485,[1]Liste_taxons_equiv!$A$1:$M$1455,9,0)</f>
        <v>0</v>
      </c>
      <c r="N485" s="0" t="str">
        <f aca="false">VLOOKUP(E485,[1]Liste_taxons_equiv!$A$1:$M$1455,10,0)</f>
        <v>0</v>
      </c>
      <c r="O485" s="0" t="str">
        <f aca="false">VLOOKUP(E485,[1]Liste_taxons_equiv!$A$1:$M$1455,11,0)</f>
        <v>Non</v>
      </c>
      <c r="P485" s="0" t="s">
        <v>1308</v>
      </c>
      <c r="Q485" s="0" t="n">
        <f aca="false">VLOOKUP(E485,[1]Liste_taxons_equiv!$A$1:$M$1455,13,0)</f>
        <v>892</v>
      </c>
    </row>
    <row r="486" customFormat="false" ht="15" hidden="true" customHeight="false" outlineLevel="0" collapsed="false">
      <c r="A486" s="0" t="s">
        <v>1309</v>
      </c>
      <c r="B486" s="0" t="s">
        <v>1310</v>
      </c>
      <c r="C486" s="0" t="n">
        <v>102275</v>
      </c>
      <c r="D486" s="0" t="n">
        <v>5121</v>
      </c>
      <c r="E486" s="0" t="s">
        <v>1309</v>
      </c>
      <c r="F486" s="0" t="str">
        <f aca="false">VLOOKUP(E486,[1]Liste_taxons_equiv!$A$1:$M$1455,2,0)</f>
        <v>Exacte</v>
      </c>
      <c r="G486" s="0" t="n">
        <f aca="false">VLOOKUP(E486,[1]Liste_taxons_equiv!$A$1:$M$1455,3,0)</f>
        <v>102275</v>
      </c>
      <c r="H486" s="0" t="n">
        <f aca="false">VLOOKUP(E486,[1]Liste_taxons_equiv!$A$1:$M$1455,4,0)</f>
        <v>102275</v>
      </c>
      <c r="I486" s="0" t="str">
        <f aca="false">VLOOKUP(E486,[1]Liste_taxons_equiv!$A$1:$M$1455,5,0)</f>
        <v>Gammarus crinicornis</v>
      </c>
      <c r="J486" s="0" t="s">
        <v>19</v>
      </c>
      <c r="K486" s="0" t="str">
        <f aca="false">VLOOKUP(E486,[1]Liste_taxons_equiv!$A$1:$M$1455,7,0)</f>
        <v>1</v>
      </c>
      <c r="L486" s="0" t="str">
        <f aca="false">VLOOKUP(E486,[1]Liste_taxons_equiv!$A$1:$M$1455,8,0)</f>
        <v>0</v>
      </c>
      <c r="M486" s="0" t="str">
        <f aca="false">VLOOKUP(E486,[1]Liste_taxons_equiv!$A$1:$M$1455,9,0)</f>
        <v>0</v>
      </c>
      <c r="N486" s="0" t="str">
        <f aca="false">VLOOKUP(E486,[1]Liste_taxons_equiv!$A$1:$M$1455,10,0)</f>
        <v>0</v>
      </c>
      <c r="O486" s="0" t="str">
        <f aca="false">VLOOKUP(E486,[1]Liste_taxons_equiv!$A$1:$M$1455,11,0)</f>
        <v>Non</v>
      </c>
      <c r="P486" s="0" t="s">
        <v>1311</v>
      </c>
      <c r="Q486" s="0" t="n">
        <f aca="false">VLOOKUP(E486,[1]Liste_taxons_equiv!$A$1:$M$1455,13,0)</f>
        <v>24658</v>
      </c>
    </row>
    <row r="487" customFormat="false" ht="15" hidden="true" customHeight="false" outlineLevel="0" collapsed="false">
      <c r="A487" s="0" t="s">
        <v>1312</v>
      </c>
      <c r="B487" s="0" t="s">
        <v>1310</v>
      </c>
      <c r="C487" s="0" t="n">
        <v>102280</v>
      </c>
      <c r="D487" s="0" t="n">
        <v>5122</v>
      </c>
      <c r="E487" s="0" t="s">
        <v>1312</v>
      </c>
      <c r="F487" s="0" t="str">
        <f aca="false">VLOOKUP(E487,[1]Liste_taxons_equiv!$A$1:$M$1455,2,0)</f>
        <v>Exacte</v>
      </c>
      <c r="G487" s="0" t="n">
        <f aca="false">VLOOKUP(E487,[1]Liste_taxons_equiv!$A$1:$M$1455,3,0)</f>
        <v>102280</v>
      </c>
      <c r="H487" s="0" t="n">
        <f aca="false">VLOOKUP(E487,[1]Liste_taxons_equiv!$A$1:$M$1455,4,0)</f>
        <v>102280</v>
      </c>
      <c r="I487" s="0" t="str">
        <f aca="false">VLOOKUP(E487,[1]Liste_taxons_equiv!$A$1:$M$1455,5,0)</f>
        <v>Gammarus insensibilis</v>
      </c>
      <c r="J487" s="0" t="s">
        <v>19</v>
      </c>
      <c r="K487" s="0" t="str">
        <f aca="false">VLOOKUP(E487,[1]Liste_taxons_equiv!$A$1:$M$1455,7,0)</f>
        <v>1</v>
      </c>
      <c r="L487" s="0" t="str">
        <f aca="false">VLOOKUP(E487,[1]Liste_taxons_equiv!$A$1:$M$1455,8,0)</f>
        <v>0</v>
      </c>
      <c r="M487" s="0" t="str">
        <f aca="false">VLOOKUP(E487,[1]Liste_taxons_equiv!$A$1:$M$1455,9,0)</f>
        <v>0</v>
      </c>
      <c r="N487" s="0" t="str">
        <f aca="false">VLOOKUP(E487,[1]Liste_taxons_equiv!$A$1:$M$1455,10,0)</f>
        <v>0</v>
      </c>
      <c r="O487" s="0" t="str">
        <f aca="false">VLOOKUP(E487,[1]Liste_taxons_equiv!$A$1:$M$1455,11,0)</f>
        <v>Non</v>
      </c>
      <c r="P487" s="0" t="s">
        <v>1313</v>
      </c>
      <c r="Q487" s="0" t="n">
        <f aca="false">VLOOKUP(E487,[1]Liste_taxons_equiv!$A$1:$M$1455,13,0)</f>
        <v>22936</v>
      </c>
    </row>
    <row r="488" customFormat="false" ht="15" hidden="true" customHeight="false" outlineLevel="0" collapsed="false">
      <c r="A488" s="0" t="s">
        <v>1314</v>
      </c>
      <c r="B488" s="0" t="s">
        <v>41</v>
      </c>
      <c r="C488" s="0" t="n">
        <v>102281</v>
      </c>
      <c r="D488" s="0" t="n">
        <v>5125</v>
      </c>
      <c r="E488" s="0" t="s">
        <v>1314</v>
      </c>
      <c r="F488" s="0" t="str">
        <f aca="false">VLOOKUP(E488,[1]Liste_taxons_equiv!$A$1:$M$1455,2,0)</f>
        <v>Exacte</v>
      </c>
      <c r="G488" s="0" t="n">
        <f aca="false">VLOOKUP(E488,[1]Liste_taxons_equiv!$A$1:$M$1455,3,0)</f>
        <v>102281</v>
      </c>
      <c r="H488" s="0" t="n">
        <f aca="false">VLOOKUP(E488,[1]Liste_taxons_equiv!$A$1:$M$1455,4,0)</f>
        <v>102281</v>
      </c>
      <c r="I488" s="0" t="str">
        <f aca="false">VLOOKUP(E488,[1]Liste_taxons_equiv!$A$1:$M$1455,5,0)</f>
        <v>Gammarus locusta</v>
      </c>
      <c r="J488" s="0" t="s">
        <v>19</v>
      </c>
      <c r="K488" s="0" t="str">
        <f aca="false">VLOOKUP(E488,[1]Liste_taxons_equiv!$A$1:$M$1455,7,0)</f>
        <v>1</v>
      </c>
      <c r="L488" s="0" t="str">
        <f aca="false">VLOOKUP(E488,[1]Liste_taxons_equiv!$A$1:$M$1455,8,0)</f>
        <v>0</v>
      </c>
      <c r="M488" s="0" t="str">
        <f aca="false">VLOOKUP(E488,[1]Liste_taxons_equiv!$A$1:$M$1455,9,0)</f>
        <v>0</v>
      </c>
      <c r="N488" s="0" t="str">
        <f aca="false">VLOOKUP(E488,[1]Liste_taxons_equiv!$A$1:$M$1455,10,0)</f>
        <v>0</v>
      </c>
      <c r="O488" s="0" t="str">
        <f aca="false">VLOOKUP(E488,[1]Liste_taxons_equiv!$A$1:$M$1455,11,0)</f>
        <v>Non</v>
      </c>
      <c r="P488" s="0" t="s">
        <v>1315</v>
      </c>
      <c r="Q488" s="0" t="n">
        <f aca="false">VLOOKUP(E488,[1]Liste_taxons_equiv!$A$1:$M$1455,13,0)</f>
        <v>22937</v>
      </c>
    </row>
    <row r="489" s="2" customFormat="true" ht="15" hidden="false" customHeight="false" outlineLevel="0" collapsed="false">
      <c r="A489" s="2" t="s">
        <v>1316</v>
      </c>
      <c r="B489" s="2" t="s">
        <v>1317</v>
      </c>
      <c r="C489" s="2" t="n">
        <v>102285</v>
      </c>
      <c r="D489" s="2" t="n">
        <v>5126</v>
      </c>
      <c r="E489" s="2" t="s">
        <v>1316</v>
      </c>
      <c r="F489" s="2" t="str">
        <f aca="false">VLOOKUP(E489,[1]Liste_taxons_equiv!$A$1:$M$1455,2,0)</f>
        <v>Non trouvé</v>
      </c>
      <c r="I489" s="2" t="str">
        <f aca="false">VLOOKUP(E489,[1]Liste_taxons_equiv!$A$1:$M$1455,5,0)</f>
        <v/>
      </c>
      <c r="J489" s="3" t="s">
        <v>57</v>
      </c>
      <c r="K489" s="2" t="str">
        <f aca="false">VLOOKUP(E489,[1]Liste_taxons_equiv!$A$1:$M$1455,7,0)</f>
        <v/>
      </c>
      <c r="L489" s="2" t="str">
        <f aca="false">VLOOKUP(E489,[1]Liste_taxons_equiv!$A$1:$M$1455,8,0)</f>
        <v/>
      </c>
      <c r="M489" s="2" t="str">
        <f aca="false">VLOOKUP(E489,[1]Liste_taxons_equiv!$A$1:$M$1455,9,0)</f>
        <v/>
      </c>
      <c r="N489" s="2" t="str">
        <f aca="false">VLOOKUP(E489,[1]Liste_taxons_equiv!$A$1:$M$1455,10,0)</f>
        <v/>
      </c>
      <c r="O489" s="2" t="str">
        <f aca="false">VLOOKUP(E489,[1]Liste_taxons_equiv!$A$1:$M$1455,11,0)</f>
        <v/>
      </c>
      <c r="P489" s="3" t="n">
        <v>102285</v>
      </c>
    </row>
    <row r="490" customFormat="false" ht="15" hidden="true" customHeight="false" outlineLevel="0" collapsed="false">
      <c r="A490" s="0" t="s">
        <v>1318</v>
      </c>
      <c r="B490" s="0" t="s">
        <v>1319</v>
      </c>
      <c r="C490" s="0" t="n">
        <v>102292</v>
      </c>
      <c r="D490" s="0" t="n">
        <v>5127</v>
      </c>
      <c r="E490" s="0" t="s">
        <v>1318</v>
      </c>
      <c r="F490" s="0" t="str">
        <f aca="false">VLOOKUP(E490,[1]Liste_taxons_equiv!$A$1:$M$1455,2,0)</f>
        <v>Exacte</v>
      </c>
      <c r="G490" s="0" t="n">
        <f aca="false">VLOOKUP(E490,[1]Liste_taxons_equiv!$A$1:$M$1455,3,0)</f>
        <v>102292</v>
      </c>
      <c r="H490" s="0" t="n">
        <f aca="false">VLOOKUP(E490,[1]Liste_taxons_equiv!$A$1:$M$1455,4,0)</f>
        <v>102292</v>
      </c>
      <c r="I490" s="0" t="str">
        <f aca="false">VLOOKUP(E490,[1]Liste_taxons_equiv!$A$1:$M$1455,5,0)</f>
        <v>Gammarus salinus</v>
      </c>
      <c r="J490" s="0" t="s">
        <v>19</v>
      </c>
      <c r="K490" s="0" t="str">
        <f aca="false">VLOOKUP(E490,[1]Liste_taxons_equiv!$A$1:$M$1455,7,0)</f>
        <v>1</v>
      </c>
      <c r="L490" s="0" t="str">
        <f aca="false">VLOOKUP(E490,[1]Liste_taxons_equiv!$A$1:$M$1455,8,0)</f>
        <v>0</v>
      </c>
      <c r="M490" s="0" t="str">
        <f aca="false">VLOOKUP(E490,[1]Liste_taxons_equiv!$A$1:$M$1455,9,0)</f>
        <v>0</v>
      </c>
      <c r="N490" s="0" t="str">
        <f aca="false">VLOOKUP(E490,[1]Liste_taxons_equiv!$A$1:$M$1455,10,0)</f>
        <v>0</v>
      </c>
      <c r="O490" s="0" t="str">
        <f aca="false">VLOOKUP(E490,[1]Liste_taxons_equiv!$A$1:$M$1455,11,0)</f>
        <v>Non</v>
      </c>
      <c r="P490" s="0" t="s">
        <v>1320</v>
      </c>
      <c r="Q490" s="0" t="n">
        <f aca="false">VLOOKUP(E490,[1]Liste_taxons_equiv!$A$1:$M$1455,13,0)</f>
        <v>22940</v>
      </c>
    </row>
    <row r="491" customFormat="false" ht="15" hidden="true" customHeight="false" outlineLevel="0" collapsed="false">
      <c r="A491" s="0" t="s">
        <v>1321</v>
      </c>
      <c r="C491" s="0" t="n">
        <v>138388</v>
      </c>
      <c r="D491" s="0" t="n">
        <v>5632</v>
      </c>
      <c r="E491" s="0" t="s">
        <v>1322</v>
      </c>
      <c r="F491" s="0" t="str">
        <f aca="false">VLOOKUP(E491,[1]Liste_taxons_equiv!$A$1:$M$1455,2,0)</f>
        <v>Exacte</v>
      </c>
      <c r="G491" s="0" t="n">
        <f aca="false">VLOOKUP(E491,[1]Liste_taxons_equiv!$A$1:$M$1455,3,0)</f>
        <v>138388</v>
      </c>
      <c r="H491" s="0" t="n">
        <f aca="false">VLOOKUP(E491,[1]Liste_taxons_equiv!$A$1:$M$1455,4,0)</f>
        <v>138388</v>
      </c>
      <c r="I491" s="0" t="str">
        <f aca="false">VLOOKUP(E491,[1]Liste_taxons_equiv!$A$1:$M$1455,5,0)</f>
        <v>Gari</v>
      </c>
      <c r="J491" s="0" t="s">
        <v>29</v>
      </c>
      <c r="K491" s="0" t="str">
        <f aca="false">VLOOKUP(E491,[1]Liste_taxons_equiv!$A$1:$M$1455,7,0)</f>
        <v>1</v>
      </c>
      <c r="L491" s="0" t="str">
        <f aca="false">VLOOKUP(E491,[1]Liste_taxons_equiv!$A$1:$M$1455,8,0)</f>
        <v>0</v>
      </c>
      <c r="M491" s="0" t="str">
        <f aca="false">VLOOKUP(E491,[1]Liste_taxons_equiv!$A$1:$M$1455,9,0)</f>
        <v>0</v>
      </c>
      <c r="N491" s="0" t="str">
        <f aca="false">VLOOKUP(E491,[1]Liste_taxons_equiv!$A$1:$M$1455,10,0)</f>
        <v>0</v>
      </c>
      <c r="O491" s="0" t="str">
        <f aca="false">VLOOKUP(E491,[1]Liste_taxons_equiv!$A$1:$M$1455,11,0)</f>
        <v>Non</v>
      </c>
      <c r="P491" s="0" t="s">
        <v>1323</v>
      </c>
      <c r="Q491" s="0" t="n">
        <f aca="false">VLOOKUP(E491,[1]Liste_taxons_equiv!$A$1:$M$1455,13,0)</f>
        <v>23731</v>
      </c>
    </row>
    <row r="492" customFormat="false" ht="15" hidden="true" customHeight="false" outlineLevel="0" collapsed="false">
      <c r="A492" s="0" t="s">
        <v>1324</v>
      </c>
      <c r="B492" s="0" t="s">
        <v>1325</v>
      </c>
      <c r="C492" s="0" t="n">
        <v>140868</v>
      </c>
      <c r="D492" s="0" t="n">
        <v>5634</v>
      </c>
      <c r="E492" s="0" t="s">
        <v>1324</v>
      </c>
      <c r="F492" s="0" t="str">
        <f aca="false">VLOOKUP(E492,[1]Liste_taxons_equiv!$A$1:$M$1455,2,0)</f>
        <v>Exacte</v>
      </c>
      <c r="G492" s="0" t="n">
        <f aca="false">VLOOKUP(E492,[1]Liste_taxons_equiv!$A$1:$M$1455,3,0)</f>
        <v>140868</v>
      </c>
      <c r="H492" s="0" t="n">
        <f aca="false">VLOOKUP(E492,[1]Liste_taxons_equiv!$A$1:$M$1455,4,0)</f>
        <v>140868</v>
      </c>
      <c r="I492" s="0" t="str">
        <f aca="false">VLOOKUP(E492,[1]Liste_taxons_equiv!$A$1:$M$1455,5,0)</f>
        <v>Gari costulata</v>
      </c>
      <c r="J492" s="0" t="s">
        <v>29</v>
      </c>
      <c r="K492" s="0" t="str">
        <f aca="false">VLOOKUP(E492,[1]Liste_taxons_equiv!$A$1:$M$1455,7,0)</f>
        <v>1</v>
      </c>
      <c r="L492" s="0" t="str">
        <f aca="false">VLOOKUP(E492,[1]Liste_taxons_equiv!$A$1:$M$1455,8,0)</f>
        <v>0</v>
      </c>
      <c r="M492" s="0" t="str">
        <f aca="false">VLOOKUP(E492,[1]Liste_taxons_equiv!$A$1:$M$1455,9,0)</f>
        <v>0</v>
      </c>
      <c r="N492" s="0" t="str">
        <f aca="false">VLOOKUP(E492,[1]Liste_taxons_equiv!$A$1:$M$1455,10,0)</f>
        <v>0</v>
      </c>
      <c r="O492" s="0" t="str">
        <f aca="false">VLOOKUP(E492,[1]Liste_taxons_equiv!$A$1:$M$1455,11,0)</f>
        <v>Non</v>
      </c>
      <c r="P492" s="0" t="s">
        <v>1326</v>
      </c>
      <c r="Q492" s="0" t="n">
        <f aca="false">VLOOKUP(E492,[1]Liste_taxons_equiv!$A$1:$M$1455,13,0)</f>
        <v>26350</v>
      </c>
    </row>
    <row r="493" customFormat="false" ht="15" hidden="true" customHeight="false" outlineLevel="0" collapsed="false">
      <c r="A493" s="0" t="s">
        <v>1327</v>
      </c>
      <c r="B493" s="0" t="s">
        <v>47</v>
      </c>
      <c r="C493" s="0" t="n">
        <v>140869</v>
      </c>
      <c r="D493" s="0" t="n">
        <v>5633</v>
      </c>
      <c r="E493" s="0" t="s">
        <v>1327</v>
      </c>
      <c r="F493" s="0" t="str">
        <f aca="false">VLOOKUP(E493,[1]Liste_taxons_equiv!$A$1:$M$1455,2,0)</f>
        <v>Exacte</v>
      </c>
      <c r="G493" s="0" t="n">
        <f aca="false">VLOOKUP(E493,[1]Liste_taxons_equiv!$A$1:$M$1455,3,0)</f>
        <v>140869</v>
      </c>
      <c r="H493" s="0" t="n">
        <f aca="false">VLOOKUP(E493,[1]Liste_taxons_equiv!$A$1:$M$1455,4,0)</f>
        <v>140869</v>
      </c>
      <c r="I493" s="0" t="str">
        <f aca="false">VLOOKUP(E493,[1]Liste_taxons_equiv!$A$1:$M$1455,5,0)</f>
        <v>Gari depressa</v>
      </c>
      <c r="J493" s="0" t="s">
        <v>29</v>
      </c>
      <c r="K493" s="0" t="str">
        <f aca="false">VLOOKUP(E493,[1]Liste_taxons_equiv!$A$1:$M$1455,7,0)</f>
        <v>1</v>
      </c>
      <c r="L493" s="0" t="str">
        <f aca="false">VLOOKUP(E493,[1]Liste_taxons_equiv!$A$1:$M$1455,8,0)</f>
        <v>0</v>
      </c>
      <c r="M493" s="0" t="str">
        <f aca="false">VLOOKUP(E493,[1]Liste_taxons_equiv!$A$1:$M$1455,9,0)</f>
        <v>0</v>
      </c>
      <c r="N493" s="0" t="str">
        <f aca="false">VLOOKUP(E493,[1]Liste_taxons_equiv!$A$1:$M$1455,10,0)</f>
        <v>0</v>
      </c>
      <c r="O493" s="0" t="str">
        <f aca="false">VLOOKUP(E493,[1]Liste_taxons_equiv!$A$1:$M$1455,11,0)</f>
        <v>Non</v>
      </c>
      <c r="P493" s="0" t="s">
        <v>1328</v>
      </c>
      <c r="Q493" s="0" t="n">
        <f aca="false">VLOOKUP(E493,[1]Liste_taxons_equiv!$A$1:$M$1455,13,0)</f>
        <v>26349</v>
      </c>
    </row>
    <row r="494" customFormat="false" ht="15" hidden="true" customHeight="false" outlineLevel="0" collapsed="false">
      <c r="A494" s="0" t="s">
        <v>1329</v>
      </c>
      <c r="B494" s="0" t="s">
        <v>941</v>
      </c>
      <c r="C494" s="0" t="n">
        <v>140870</v>
      </c>
      <c r="D494" s="0" t="n">
        <v>5636</v>
      </c>
      <c r="E494" s="0" t="s">
        <v>1329</v>
      </c>
      <c r="F494" s="0" t="str">
        <f aca="false">VLOOKUP(E494,[1]Liste_taxons_equiv!$A$1:$M$1455,2,0)</f>
        <v>Exacte</v>
      </c>
      <c r="G494" s="0" t="n">
        <f aca="false">VLOOKUP(E494,[1]Liste_taxons_equiv!$A$1:$M$1455,3,0)</f>
        <v>140870</v>
      </c>
      <c r="H494" s="0" t="n">
        <f aca="false">VLOOKUP(E494,[1]Liste_taxons_equiv!$A$1:$M$1455,4,0)</f>
        <v>140870</v>
      </c>
      <c r="I494" s="0" t="str">
        <f aca="false">VLOOKUP(E494,[1]Liste_taxons_equiv!$A$1:$M$1455,5,0)</f>
        <v>Gari fervensis</v>
      </c>
      <c r="J494" s="0" t="s">
        <v>29</v>
      </c>
      <c r="K494" s="0" t="str">
        <f aca="false">VLOOKUP(E494,[1]Liste_taxons_equiv!$A$1:$M$1455,7,0)</f>
        <v>1</v>
      </c>
      <c r="L494" s="0" t="str">
        <f aca="false">VLOOKUP(E494,[1]Liste_taxons_equiv!$A$1:$M$1455,8,0)</f>
        <v>0</v>
      </c>
      <c r="M494" s="0" t="str">
        <f aca="false">VLOOKUP(E494,[1]Liste_taxons_equiv!$A$1:$M$1455,9,0)</f>
        <v>0</v>
      </c>
      <c r="N494" s="0" t="str">
        <f aca="false">VLOOKUP(E494,[1]Liste_taxons_equiv!$A$1:$M$1455,10,0)</f>
        <v>0</v>
      </c>
      <c r="O494" s="0" t="str">
        <f aca="false">VLOOKUP(E494,[1]Liste_taxons_equiv!$A$1:$M$1455,11,0)</f>
        <v>Non</v>
      </c>
      <c r="P494" s="0" t="s">
        <v>1330</v>
      </c>
      <c r="Q494" s="0" t="n">
        <f aca="false">VLOOKUP(E494,[1]Liste_taxons_equiv!$A$1:$M$1455,13,0)</f>
        <v>24147</v>
      </c>
    </row>
    <row r="495" customFormat="false" ht="15" hidden="true" customHeight="false" outlineLevel="0" collapsed="false">
      <c r="A495" s="0" t="s">
        <v>1331</v>
      </c>
      <c r="B495" s="0" t="s">
        <v>276</v>
      </c>
      <c r="C495" s="0" t="n">
        <v>140873</v>
      </c>
      <c r="D495" s="0" t="n">
        <v>5635</v>
      </c>
      <c r="E495" s="0" t="s">
        <v>1331</v>
      </c>
      <c r="F495" s="0" t="str">
        <f aca="false">VLOOKUP(E495,[1]Liste_taxons_equiv!$A$1:$M$1455,2,0)</f>
        <v>Exacte</v>
      </c>
      <c r="G495" s="0" t="n">
        <f aca="false">VLOOKUP(E495,[1]Liste_taxons_equiv!$A$1:$M$1455,3,0)</f>
        <v>140873</v>
      </c>
      <c r="H495" s="0" t="n">
        <f aca="false">VLOOKUP(E495,[1]Liste_taxons_equiv!$A$1:$M$1455,4,0)</f>
        <v>140873</v>
      </c>
      <c r="I495" s="0" t="str">
        <f aca="false">VLOOKUP(E495,[1]Liste_taxons_equiv!$A$1:$M$1455,5,0)</f>
        <v>Gari tellinella</v>
      </c>
      <c r="J495" s="0" t="s">
        <v>29</v>
      </c>
      <c r="K495" s="0" t="str">
        <f aca="false">VLOOKUP(E495,[1]Liste_taxons_equiv!$A$1:$M$1455,7,0)</f>
        <v>1</v>
      </c>
      <c r="L495" s="0" t="str">
        <f aca="false">VLOOKUP(E495,[1]Liste_taxons_equiv!$A$1:$M$1455,8,0)</f>
        <v>0</v>
      </c>
      <c r="M495" s="0" t="str">
        <f aca="false">VLOOKUP(E495,[1]Liste_taxons_equiv!$A$1:$M$1455,9,0)</f>
        <v>0</v>
      </c>
      <c r="N495" s="0" t="str">
        <f aca="false">VLOOKUP(E495,[1]Liste_taxons_equiv!$A$1:$M$1455,10,0)</f>
        <v>0</v>
      </c>
      <c r="O495" s="0" t="str">
        <f aca="false">VLOOKUP(E495,[1]Liste_taxons_equiv!$A$1:$M$1455,11,0)</f>
        <v>Non</v>
      </c>
      <c r="P495" s="0" t="s">
        <v>1332</v>
      </c>
      <c r="Q495" s="0" t="n">
        <f aca="false">VLOOKUP(E495,[1]Liste_taxons_equiv!$A$1:$M$1455,13,0)</f>
        <v>24148</v>
      </c>
    </row>
    <row r="496" customFormat="false" ht="15" hidden="true" customHeight="false" outlineLevel="0" collapsed="false">
      <c r="A496" s="0" t="s">
        <v>1333</v>
      </c>
      <c r="C496" s="0" t="n">
        <v>119859</v>
      </c>
      <c r="D496" s="0" t="n">
        <v>4998</v>
      </c>
      <c r="E496" s="0" t="s">
        <v>1334</v>
      </c>
      <c r="F496" s="0" t="str">
        <f aca="false">VLOOKUP(E496,[1]Liste_taxons_equiv!$A$1:$M$1455,2,0)</f>
        <v>Exacte</v>
      </c>
      <c r="G496" s="0" t="n">
        <f aca="false">VLOOKUP(E496,[1]Liste_taxons_equiv!$A$1:$M$1455,3,0)</f>
        <v>119859</v>
      </c>
      <c r="H496" s="0" t="n">
        <f aca="false">VLOOKUP(E496,[1]Liste_taxons_equiv!$A$1:$M$1455,4,0)</f>
        <v>119859</v>
      </c>
      <c r="I496" s="0" t="str">
        <f aca="false">VLOOKUP(E496,[1]Liste_taxons_equiv!$A$1:$M$1455,5,0)</f>
        <v>Gastrosaccus</v>
      </c>
      <c r="J496" s="0" t="s">
        <v>29</v>
      </c>
      <c r="K496" s="0" t="str">
        <f aca="false">VLOOKUP(E496,[1]Liste_taxons_equiv!$A$1:$M$1455,7,0)</f>
        <v>1</v>
      </c>
      <c r="L496" s="0" t="str">
        <f aca="false">VLOOKUP(E496,[1]Liste_taxons_equiv!$A$1:$M$1455,8,0)</f>
        <v>0</v>
      </c>
      <c r="M496" s="0" t="str">
        <f aca="false">VLOOKUP(E496,[1]Liste_taxons_equiv!$A$1:$M$1455,9,0)</f>
        <v>0</v>
      </c>
      <c r="N496" s="0" t="str">
        <f aca="false">VLOOKUP(E496,[1]Liste_taxons_equiv!$A$1:$M$1455,10,0)</f>
        <v>0</v>
      </c>
      <c r="O496" s="0" t="str">
        <f aca="false">VLOOKUP(E496,[1]Liste_taxons_equiv!$A$1:$M$1455,11,0)</f>
        <v>Non</v>
      </c>
      <c r="P496" s="0" t="s">
        <v>1335</v>
      </c>
      <c r="Q496" s="0" t="n">
        <f aca="false">VLOOKUP(E496,[1]Liste_taxons_equiv!$A$1:$M$1455,13,0)</f>
        <v>4329</v>
      </c>
    </row>
    <row r="497" customFormat="false" ht="15" hidden="true" customHeight="false" outlineLevel="0" collapsed="false">
      <c r="A497" s="0" t="s">
        <v>1336</v>
      </c>
      <c r="B497" s="0" t="s">
        <v>859</v>
      </c>
      <c r="C497" s="0" t="n">
        <v>120019</v>
      </c>
      <c r="D497" s="0" t="n">
        <v>4999</v>
      </c>
      <c r="E497" s="0" t="s">
        <v>1336</v>
      </c>
      <c r="F497" s="0" t="str">
        <f aca="false">VLOOKUP(E497,[1]Liste_taxons_equiv!$A$1:$M$1455,2,0)</f>
        <v>Exacte</v>
      </c>
      <c r="G497" s="0" t="n">
        <f aca="false">VLOOKUP(E497,[1]Liste_taxons_equiv!$A$1:$M$1455,3,0)</f>
        <v>120019</v>
      </c>
      <c r="H497" s="0" t="n">
        <f aca="false">VLOOKUP(E497,[1]Liste_taxons_equiv!$A$1:$M$1455,4,0)</f>
        <v>120019</v>
      </c>
      <c r="I497" s="0" t="str">
        <f aca="false">VLOOKUP(E497,[1]Liste_taxons_equiv!$A$1:$M$1455,5,0)</f>
        <v>Gastrosaccus sanctus</v>
      </c>
      <c r="J497" s="0" t="s">
        <v>29</v>
      </c>
      <c r="K497" s="0" t="str">
        <f aca="false">VLOOKUP(E497,[1]Liste_taxons_equiv!$A$1:$M$1455,7,0)</f>
        <v>1</v>
      </c>
      <c r="L497" s="0" t="str">
        <f aca="false">VLOOKUP(E497,[1]Liste_taxons_equiv!$A$1:$M$1455,8,0)</f>
        <v>0</v>
      </c>
      <c r="M497" s="0" t="str">
        <f aca="false">VLOOKUP(E497,[1]Liste_taxons_equiv!$A$1:$M$1455,9,0)</f>
        <v>0</v>
      </c>
      <c r="N497" s="0" t="str">
        <f aca="false">VLOOKUP(E497,[1]Liste_taxons_equiv!$A$1:$M$1455,10,0)</f>
        <v>0</v>
      </c>
      <c r="O497" s="0" t="str">
        <f aca="false">VLOOKUP(E497,[1]Liste_taxons_equiv!$A$1:$M$1455,11,0)</f>
        <v>Non</v>
      </c>
      <c r="P497" s="0" t="s">
        <v>1337</v>
      </c>
      <c r="Q497" s="0" t="n">
        <f aca="false">VLOOKUP(E497,[1]Liste_taxons_equiv!$A$1:$M$1455,13,0)</f>
        <v>4332</v>
      </c>
    </row>
    <row r="498" customFormat="false" ht="15" hidden="true" customHeight="false" outlineLevel="0" collapsed="false">
      <c r="A498" s="0" t="s">
        <v>1338</v>
      </c>
      <c r="B498" s="0" t="s">
        <v>1339</v>
      </c>
      <c r="C498" s="0" t="n">
        <v>120020</v>
      </c>
      <c r="D498" s="0" t="n">
        <v>5000</v>
      </c>
      <c r="E498" s="0" t="s">
        <v>1338</v>
      </c>
      <c r="F498" s="0" t="str">
        <f aca="false">VLOOKUP(E498,[1]Liste_taxons_equiv!$A$1:$M$1455,2,0)</f>
        <v>Exacte</v>
      </c>
      <c r="G498" s="0" t="n">
        <f aca="false">VLOOKUP(E498,[1]Liste_taxons_equiv!$A$1:$M$1455,3,0)</f>
        <v>120020</v>
      </c>
      <c r="H498" s="0" t="n">
        <f aca="false">VLOOKUP(E498,[1]Liste_taxons_equiv!$A$1:$M$1455,4,0)</f>
        <v>120020</v>
      </c>
      <c r="I498" s="0" t="str">
        <f aca="false">VLOOKUP(E498,[1]Liste_taxons_equiv!$A$1:$M$1455,5,0)</f>
        <v>Gastrosaccus spinifer</v>
      </c>
      <c r="J498" s="0" t="s">
        <v>29</v>
      </c>
      <c r="K498" s="0" t="str">
        <f aca="false">VLOOKUP(E498,[1]Liste_taxons_equiv!$A$1:$M$1455,7,0)</f>
        <v>1</v>
      </c>
      <c r="L498" s="0" t="str">
        <f aca="false">VLOOKUP(E498,[1]Liste_taxons_equiv!$A$1:$M$1455,8,0)</f>
        <v>0</v>
      </c>
      <c r="M498" s="0" t="str">
        <f aca="false">VLOOKUP(E498,[1]Liste_taxons_equiv!$A$1:$M$1455,9,0)</f>
        <v>0</v>
      </c>
      <c r="N498" s="0" t="str">
        <f aca="false">VLOOKUP(E498,[1]Liste_taxons_equiv!$A$1:$M$1455,10,0)</f>
        <v>0</v>
      </c>
      <c r="O498" s="0" t="str">
        <f aca="false">VLOOKUP(E498,[1]Liste_taxons_equiv!$A$1:$M$1455,11,0)</f>
        <v>Non</v>
      </c>
      <c r="P498" s="0" t="s">
        <v>1340</v>
      </c>
      <c r="Q498" s="0" t="n">
        <f aca="false">VLOOKUP(E498,[1]Liste_taxons_equiv!$A$1:$M$1455,13,0)</f>
        <v>4333</v>
      </c>
    </row>
    <row r="499" customFormat="false" ht="15" hidden="true" customHeight="false" outlineLevel="0" collapsed="false">
      <c r="A499" s="0" t="s">
        <v>1341</v>
      </c>
      <c r="B499" s="0" t="s">
        <v>820</v>
      </c>
      <c r="C499" s="0" t="n">
        <v>130749</v>
      </c>
      <c r="D499" s="0" t="n">
        <v>4485</v>
      </c>
      <c r="E499" s="0" t="s">
        <v>1341</v>
      </c>
      <c r="F499" s="0" t="str">
        <f aca="false">VLOOKUP(E499,[1]Liste_taxons_equiv!$A$1:$M$1455,2,0)</f>
        <v>Exacte</v>
      </c>
      <c r="G499" s="0" t="n">
        <f aca="false">VLOOKUP(E499,[1]Liste_taxons_equiv!$A$1:$M$1455,3,0)</f>
        <v>130749</v>
      </c>
      <c r="H499" s="0" t="n">
        <f aca="false">VLOOKUP(E499,[1]Liste_taxons_equiv!$A$1:$M$1455,4,0)</f>
        <v>130749</v>
      </c>
      <c r="I499" s="0" t="str">
        <f aca="false">VLOOKUP(E499,[1]Liste_taxons_equiv!$A$1:$M$1455,5,0)</f>
        <v>Gattyana cirrhosa</v>
      </c>
      <c r="J499" s="0" t="s">
        <v>29</v>
      </c>
      <c r="K499" s="0" t="str">
        <f aca="false">VLOOKUP(E499,[1]Liste_taxons_equiv!$A$1:$M$1455,7,0)</f>
        <v>1</v>
      </c>
      <c r="L499" s="0" t="str">
        <f aca="false">VLOOKUP(E499,[1]Liste_taxons_equiv!$A$1:$M$1455,8,0)</f>
        <v>0</v>
      </c>
      <c r="M499" s="0" t="str">
        <f aca="false">VLOOKUP(E499,[1]Liste_taxons_equiv!$A$1:$M$1455,9,0)</f>
        <v>0</v>
      </c>
      <c r="N499" s="0" t="str">
        <f aca="false">VLOOKUP(E499,[1]Liste_taxons_equiv!$A$1:$M$1455,10,0)</f>
        <v>0</v>
      </c>
      <c r="O499" s="0" t="str">
        <f aca="false">VLOOKUP(E499,[1]Liste_taxons_equiv!$A$1:$M$1455,11,0)</f>
        <v>Non</v>
      </c>
      <c r="P499" s="0" t="s">
        <v>1342</v>
      </c>
      <c r="Q499" s="0" t="n">
        <f aca="false">VLOOKUP(E499,[1]Liste_taxons_equiv!$A$1:$M$1455,13,0)</f>
        <v>26348</v>
      </c>
    </row>
    <row r="500" customFormat="false" ht="15" hidden="true" customHeight="false" outlineLevel="0" collapsed="false">
      <c r="A500" s="0" t="s">
        <v>1343</v>
      </c>
      <c r="B500" s="0" t="s">
        <v>1344</v>
      </c>
      <c r="C500" s="0" t="n">
        <v>506025</v>
      </c>
      <c r="D500" s="0" t="n">
        <v>5556</v>
      </c>
      <c r="E500" s="0" t="s">
        <v>1343</v>
      </c>
      <c r="F500" s="0" t="str">
        <f aca="false">VLOOKUP(E500,[1]Liste_taxons_equiv!$A$1:$M$1455,2,0)</f>
        <v>Exacte</v>
      </c>
      <c r="G500" s="0" t="n">
        <f aca="false">VLOOKUP(E500,[1]Liste_taxons_equiv!$A$1:$M$1455,3,0)</f>
        <v>60010941</v>
      </c>
      <c r="H500" s="0" t="n">
        <f aca="false">VLOOKUP(E500,[1]Liste_taxons_equiv!$A$1:$M$1455,4,0)</f>
        <v>60010441</v>
      </c>
      <c r="I500" s="0" t="str">
        <f aca="false">VLOOKUP(E500,[1]Liste_taxons_equiv!$A$1:$M$1455,5,0)</f>
        <v>Gibbomodiola adriatica</v>
      </c>
      <c r="J500" s="0" t="s">
        <v>29</v>
      </c>
      <c r="K500" s="0" t="str">
        <f aca="false">VLOOKUP(E500,[1]Liste_taxons_equiv!$A$1:$M$1455,7,0)</f>
        <v>1</v>
      </c>
      <c r="L500" s="0" t="str">
        <f aca="false">VLOOKUP(E500,[1]Liste_taxons_equiv!$A$1:$M$1455,8,0)</f>
        <v>0</v>
      </c>
      <c r="M500" s="0" t="str">
        <f aca="false">VLOOKUP(E500,[1]Liste_taxons_equiv!$A$1:$M$1455,9,0)</f>
        <v>0</v>
      </c>
      <c r="N500" s="0" t="str">
        <f aca="false">VLOOKUP(E500,[1]Liste_taxons_equiv!$A$1:$M$1455,10,0)</f>
        <v>0</v>
      </c>
      <c r="O500" s="0" t="str">
        <f aca="false">VLOOKUP(E500,[1]Liste_taxons_equiv!$A$1:$M$1455,11,0)</f>
        <v>Non</v>
      </c>
      <c r="P500" s="0" t="s">
        <v>1345</v>
      </c>
      <c r="Q500" s="0" t="n">
        <f aca="false">VLOOKUP(E500,[1]Liste_taxons_equiv!$A$1:$M$1455,13,0)</f>
        <v>35400</v>
      </c>
    </row>
    <row r="501" customFormat="false" ht="15" hidden="true" customHeight="false" outlineLevel="0" collapsed="false">
      <c r="A501" s="0" t="s">
        <v>1346</v>
      </c>
      <c r="C501" s="0" t="n">
        <v>138590</v>
      </c>
      <c r="D501" s="0" t="n">
        <v>5411</v>
      </c>
      <c r="E501" s="0" t="s">
        <v>1347</v>
      </c>
      <c r="F501" s="0" t="str">
        <f aca="false">VLOOKUP(E501,[1]Liste_taxons_equiv!$A$1:$M$1455,2,0)</f>
        <v>Exacte</v>
      </c>
      <c r="G501" s="0" t="n">
        <f aca="false">VLOOKUP(E501,[1]Liste_taxons_equiv!$A$1:$M$1455,3,0)</f>
        <v>138590</v>
      </c>
      <c r="H501" s="0" t="n">
        <f aca="false">VLOOKUP(E501,[1]Liste_taxons_equiv!$A$1:$M$1455,4,0)</f>
        <v>138590</v>
      </c>
      <c r="I501" s="0" t="str">
        <f aca="false">VLOOKUP(E501,[1]Liste_taxons_equiv!$A$1:$M$1455,5,0)</f>
        <v>Gibbula</v>
      </c>
      <c r="J501" s="0" t="s">
        <v>29</v>
      </c>
      <c r="K501" s="0" t="str">
        <f aca="false">VLOOKUP(E501,[1]Liste_taxons_equiv!$A$1:$M$1455,7,0)</f>
        <v>1</v>
      </c>
      <c r="L501" s="0" t="str">
        <f aca="false">VLOOKUP(E501,[1]Liste_taxons_equiv!$A$1:$M$1455,8,0)</f>
        <v>0</v>
      </c>
      <c r="M501" s="0" t="str">
        <f aca="false">VLOOKUP(E501,[1]Liste_taxons_equiv!$A$1:$M$1455,9,0)</f>
        <v>0</v>
      </c>
      <c r="N501" s="0" t="str">
        <f aca="false">VLOOKUP(E501,[1]Liste_taxons_equiv!$A$1:$M$1455,10,0)</f>
        <v>0</v>
      </c>
      <c r="O501" s="0" t="str">
        <f aca="false">VLOOKUP(E501,[1]Liste_taxons_equiv!$A$1:$M$1455,11,0)</f>
        <v>Non</v>
      </c>
      <c r="P501" s="0" t="s">
        <v>1348</v>
      </c>
      <c r="Q501" s="0" t="n">
        <f aca="false">VLOOKUP(E501,[1]Liste_taxons_equiv!$A$1:$M$1455,13,0)</f>
        <v>22941</v>
      </c>
    </row>
    <row r="502" customFormat="false" ht="15" hidden="true" customHeight="false" outlineLevel="0" collapsed="false">
      <c r="A502" s="0" t="s">
        <v>1349</v>
      </c>
      <c r="B502" s="0" t="s">
        <v>941</v>
      </c>
      <c r="C502" s="0" t="n">
        <v>141779</v>
      </c>
      <c r="D502" s="0" t="n">
        <v>5410</v>
      </c>
      <c r="E502" s="0" t="s">
        <v>1349</v>
      </c>
      <c r="F502" s="0" t="str">
        <f aca="false">VLOOKUP(E502,[1]Liste_taxons_equiv!$A$1:$M$1455,2,0)</f>
        <v>Exacte</v>
      </c>
      <c r="G502" s="0" t="n">
        <f aca="false">VLOOKUP(E502,[1]Liste_taxons_equiv!$A$1:$M$1455,3,0)</f>
        <v>141779</v>
      </c>
      <c r="H502" s="0" t="n">
        <f aca="false">VLOOKUP(E502,[1]Liste_taxons_equiv!$A$1:$M$1455,4,0)</f>
        <v>141779</v>
      </c>
      <c r="I502" s="0" t="str">
        <f aca="false">VLOOKUP(E502,[1]Liste_taxons_equiv!$A$1:$M$1455,5,0)</f>
        <v>Gibbula albida</v>
      </c>
      <c r="J502" s="0" t="s">
        <v>29</v>
      </c>
      <c r="K502" s="0" t="str">
        <f aca="false">VLOOKUP(E502,[1]Liste_taxons_equiv!$A$1:$M$1455,7,0)</f>
        <v>1</v>
      </c>
      <c r="L502" s="0" t="str">
        <f aca="false">VLOOKUP(E502,[1]Liste_taxons_equiv!$A$1:$M$1455,8,0)</f>
        <v>0</v>
      </c>
      <c r="M502" s="0" t="str">
        <f aca="false">VLOOKUP(E502,[1]Liste_taxons_equiv!$A$1:$M$1455,9,0)</f>
        <v>0</v>
      </c>
      <c r="N502" s="0" t="str">
        <f aca="false">VLOOKUP(E502,[1]Liste_taxons_equiv!$A$1:$M$1455,10,0)</f>
        <v>0</v>
      </c>
      <c r="O502" s="0" t="str">
        <f aca="false">VLOOKUP(E502,[1]Liste_taxons_equiv!$A$1:$M$1455,11,0)</f>
        <v>Non</v>
      </c>
      <c r="P502" s="0" t="s">
        <v>1350</v>
      </c>
      <c r="Q502" s="0" t="n">
        <f aca="false">VLOOKUP(E502,[1]Liste_taxons_equiv!$A$1:$M$1455,13,0)</f>
        <v>23495</v>
      </c>
    </row>
    <row r="503" customFormat="false" ht="15" hidden="true" customHeight="false" outlineLevel="0" collapsed="false">
      <c r="A503" s="0" t="s">
        <v>1351</v>
      </c>
      <c r="B503" s="0" t="s">
        <v>41</v>
      </c>
      <c r="C503" s="0" t="n">
        <v>141782</v>
      </c>
      <c r="D503" s="0" t="n">
        <v>5414</v>
      </c>
      <c r="E503" s="0" t="s">
        <v>1351</v>
      </c>
      <c r="F503" s="0" t="str">
        <f aca="false">VLOOKUP(E503,[1]Liste_taxons_equiv!$A$1:$M$1455,2,0)</f>
        <v>Exacte</v>
      </c>
      <c r="G503" s="0" t="n">
        <f aca="false">VLOOKUP(E503,[1]Liste_taxons_equiv!$A$1:$M$1455,3,0)</f>
        <v>141782</v>
      </c>
      <c r="H503" s="0" t="n">
        <f aca="false">VLOOKUP(E503,[1]Liste_taxons_equiv!$A$1:$M$1455,4,0)</f>
        <v>141782</v>
      </c>
      <c r="I503" s="0" t="str">
        <f aca="false">VLOOKUP(E503,[1]Liste_taxons_equiv!$A$1:$M$1455,5,0)</f>
        <v>Gibbula cineraria</v>
      </c>
      <c r="J503" s="0" t="s">
        <v>29</v>
      </c>
      <c r="K503" s="0" t="str">
        <f aca="false">VLOOKUP(E503,[1]Liste_taxons_equiv!$A$1:$M$1455,7,0)</f>
        <v>1</v>
      </c>
      <c r="L503" s="0" t="str">
        <f aca="false">VLOOKUP(E503,[1]Liste_taxons_equiv!$A$1:$M$1455,8,0)</f>
        <v>0</v>
      </c>
      <c r="M503" s="0" t="str">
        <f aca="false">VLOOKUP(E503,[1]Liste_taxons_equiv!$A$1:$M$1455,9,0)</f>
        <v>0</v>
      </c>
      <c r="N503" s="0" t="str">
        <f aca="false">VLOOKUP(E503,[1]Liste_taxons_equiv!$A$1:$M$1455,10,0)</f>
        <v>0</v>
      </c>
      <c r="O503" s="0" t="str">
        <f aca="false">VLOOKUP(E503,[1]Liste_taxons_equiv!$A$1:$M$1455,11,0)</f>
        <v>Non</v>
      </c>
      <c r="P503" s="0" t="s">
        <v>1352</v>
      </c>
      <c r="Q503" s="0" t="n">
        <f aca="false">VLOOKUP(E503,[1]Liste_taxons_equiv!$A$1:$M$1455,13,0)</f>
        <v>23496</v>
      </c>
    </row>
    <row r="504" customFormat="false" ht="15" hidden="true" customHeight="false" outlineLevel="0" collapsed="false">
      <c r="A504" s="0" t="s">
        <v>1353</v>
      </c>
      <c r="B504" s="0" t="s">
        <v>41</v>
      </c>
      <c r="C504" s="0" t="n">
        <v>141790</v>
      </c>
      <c r="D504" s="0" t="n">
        <v>5412</v>
      </c>
      <c r="E504" s="0" t="s">
        <v>1353</v>
      </c>
      <c r="F504" s="0" t="str">
        <f aca="false">VLOOKUP(E504,[1]Liste_taxons_equiv!$A$1:$M$1455,2,0)</f>
        <v>Exacte</v>
      </c>
      <c r="G504" s="0" t="n">
        <f aca="false">VLOOKUP(E504,[1]Liste_taxons_equiv!$A$1:$M$1455,3,0)</f>
        <v>141790</v>
      </c>
      <c r="H504" s="0" t="n">
        <f aca="false">VLOOKUP(E504,[1]Liste_taxons_equiv!$A$1:$M$1455,4,0)</f>
        <v>141790</v>
      </c>
      <c r="I504" s="0" t="str">
        <f aca="false">VLOOKUP(E504,[1]Liste_taxons_equiv!$A$1:$M$1455,5,0)</f>
        <v>Gibbula magus</v>
      </c>
      <c r="J504" s="0" t="s">
        <v>29</v>
      </c>
      <c r="K504" s="0" t="str">
        <f aca="false">VLOOKUP(E504,[1]Liste_taxons_equiv!$A$1:$M$1455,7,0)</f>
        <v>1</v>
      </c>
      <c r="L504" s="0" t="str">
        <f aca="false">VLOOKUP(E504,[1]Liste_taxons_equiv!$A$1:$M$1455,8,0)</f>
        <v>0</v>
      </c>
      <c r="M504" s="0" t="str">
        <f aca="false">VLOOKUP(E504,[1]Liste_taxons_equiv!$A$1:$M$1455,9,0)</f>
        <v>0</v>
      </c>
      <c r="N504" s="0" t="str">
        <f aca="false">VLOOKUP(E504,[1]Liste_taxons_equiv!$A$1:$M$1455,10,0)</f>
        <v>0</v>
      </c>
      <c r="O504" s="0" t="str">
        <f aca="false">VLOOKUP(E504,[1]Liste_taxons_equiv!$A$1:$M$1455,11,0)</f>
        <v>Non</v>
      </c>
      <c r="P504" s="0" t="s">
        <v>1354</v>
      </c>
      <c r="Q504" s="0" t="n">
        <f aca="false">VLOOKUP(E504,[1]Liste_taxons_equiv!$A$1:$M$1455,13,0)</f>
        <v>25469</v>
      </c>
    </row>
    <row r="505" customFormat="false" ht="15" hidden="true" customHeight="false" outlineLevel="0" collapsed="false">
      <c r="A505" s="0" t="s">
        <v>1355</v>
      </c>
      <c r="B505" s="0" t="s">
        <v>1356</v>
      </c>
      <c r="C505" s="0" t="n">
        <v>141792</v>
      </c>
      <c r="D505" s="0" t="n">
        <v>5415</v>
      </c>
      <c r="E505" s="0" t="s">
        <v>1355</v>
      </c>
      <c r="F505" s="0" t="str">
        <f aca="false">VLOOKUP(E505,[1]Liste_taxons_equiv!$A$1:$M$1455,2,0)</f>
        <v>Exacte</v>
      </c>
      <c r="G505" s="0" t="n">
        <f aca="false">VLOOKUP(E505,[1]Liste_taxons_equiv!$A$1:$M$1455,3,0)</f>
        <v>141792</v>
      </c>
      <c r="H505" s="0" t="n">
        <f aca="false">VLOOKUP(E505,[1]Liste_taxons_equiv!$A$1:$M$1455,4,0)</f>
        <v>141792</v>
      </c>
      <c r="I505" s="0" t="str">
        <f aca="false">VLOOKUP(E505,[1]Liste_taxons_equiv!$A$1:$M$1455,5,0)</f>
        <v>Gibbula pennanti</v>
      </c>
      <c r="J505" s="0" t="s">
        <v>29</v>
      </c>
      <c r="K505" s="0" t="str">
        <f aca="false">VLOOKUP(E505,[1]Liste_taxons_equiv!$A$1:$M$1455,7,0)</f>
        <v>1</v>
      </c>
      <c r="L505" s="0" t="str">
        <f aca="false">VLOOKUP(E505,[1]Liste_taxons_equiv!$A$1:$M$1455,8,0)</f>
        <v>0</v>
      </c>
      <c r="M505" s="0" t="str">
        <f aca="false">VLOOKUP(E505,[1]Liste_taxons_equiv!$A$1:$M$1455,9,0)</f>
        <v>0</v>
      </c>
      <c r="N505" s="0" t="str">
        <f aca="false">VLOOKUP(E505,[1]Liste_taxons_equiv!$A$1:$M$1455,10,0)</f>
        <v>0</v>
      </c>
      <c r="O505" s="0" t="str">
        <f aca="false">VLOOKUP(E505,[1]Liste_taxons_equiv!$A$1:$M$1455,11,0)</f>
        <v>Non</v>
      </c>
      <c r="P505" s="0" t="s">
        <v>1357</v>
      </c>
      <c r="Q505" s="0" t="n">
        <f aca="false">VLOOKUP(E505,[1]Liste_taxons_equiv!$A$1:$M$1455,13,0)</f>
        <v>23497</v>
      </c>
    </row>
    <row r="506" customFormat="false" ht="15" hidden="true" customHeight="false" outlineLevel="0" collapsed="false">
      <c r="A506" s="0" t="s">
        <v>1358</v>
      </c>
      <c r="B506" s="0" t="s">
        <v>38</v>
      </c>
      <c r="C506" s="0" t="n">
        <v>141799</v>
      </c>
      <c r="D506" s="0" t="n">
        <v>5413</v>
      </c>
      <c r="E506" s="0" t="s">
        <v>1358</v>
      </c>
      <c r="F506" s="0" t="str">
        <f aca="false">VLOOKUP(E506,[1]Liste_taxons_equiv!$A$1:$M$1455,2,0)</f>
        <v>Exacte</v>
      </c>
      <c r="G506" s="0" t="n">
        <f aca="false">VLOOKUP(E506,[1]Liste_taxons_equiv!$A$1:$M$1455,3,0)</f>
        <v>141799</v>
      </c>
      <c r="H506" s="0" t="n">
        <f aca="false">VLOOKUP(E506,[1]Liste_taxons_equiv!$A$1:$M$1455,4,0)</f>
        <v>141799</v>
      </c>
      <c r="I506" s="0" t="str">
        <f aca="false">VLOOKUP(E506,[1]Liste_taxons_equiv!$A$1:$M$1455,5,0)</f>
        <v>Gibbula tumida</v>
      </c>
      <c r="J506" s="0" t="s">
        <v>29</v>
      </c>
      <c r="K506" s="0" t="str">
        <f aca="false">VLOOKUP(E506,[1]Liste_taxons_equiv!$A$1:$M$1455,7,0)</f>
        <v>1</v>
      </c>
      <c r="L506" s="0" t="str">
        <f aca="false">VLOOKUP(E506,[1]Liste_taxons_equiv!$A$1:$M$1455,8,0)</f>
        <v>0</v>
      </c>
      <c r="M506" s="0" t="str">
        <f aca="false">VLOOKUP(E506,[1]Liste_taxons_equiv!$A$1:$M$1455,9,0)</f>
        <v>0</v>
      </c>
      <c r="N506" s="0" t="str">
        <f aca="false">VLOOKUP(E506,[1]Liste_taxons_equiv!$A$1:$M$1455,10,0)</f>
        <v>0</v>
      </c>
      <c r="O506" s="0" t="str">
        <f aca="false">VLOOKUP(E506,[1]Liste_taxons_equiv!$A$1:$M$1455,11,0)</f>
        <v>Non</v>
      </c>
      <c r="P506" s="0" t="s">
        <v>1359</v>
      </c>
      <c r="Q506" s="0" t="n">
        <f aca="false">VLOOKUP(E506,[1]Liste_taxons_equiv!$A$1:$M$1455,13,0)</f>
        <v>23498</v>
      </c>
    </row>
    <row r="507" customFormat="false" ht="15" hidden="true" customHeight="false" outlineLevel="0" collapsed="false">
      <c r="A507" s="0" t="s">
        <v>1360</v>
      </c>
      <c r="B507" s="0" t="s">
        <v>119</v>
      </c>
      <c r="C507" s="0" t="n">
        <v>141801</v>
      </c>
      <c r="D507" s="0" t="n">
        <v>5416</v>
      </c>
      <c r="E507" s="0" t="s">
        <v>1360</v>
      </c>
      <c r="F507" s="0" t="str">
        <f aca="false">VLOOKUP(E507,[1]Liste_taxons_equiv!$A$1:$M$1455,2,0)</f>
        <v>Exacte</v>
      </c>
      <c r="G507" s="0" t="n">
        <f aca="false">VLOOKUP(E507,[1]Liste_taxons_equiv!$A$1:$M$1455,3,0)</f>
        <v>141801</v>
      </c>
      <c r="H507" s="0" t="n">
        <f aca="false">VLOOKUP(E507,[1]Liste_taxons_equiv!$A$1:$M$1455,4,0)</f>
        <v>141801</v>
      </c>
      <c r="I507" s="0" t="str">
        <f aca="false">VLOOKUP(E507,[1]Liste_taxons_equiv!$A$1:$M$1455,5,0)</f>
        <v>Gibbula umbilicalis</v>
      </c>
      <c r="J507" s="0" t="s">
        <v>29</v>
      </c>
      <c r="K507" s="0" t="str">
        <f aca="false">VLOOKUP(E507,[1]Liste_taxons_equiv!$A$1:$M$1455,7,0)</f>
        <v>1</v>
      </c>
      <c r="L507" s="0" t="str">
        <f aca="false">VLOOKUP(E507,[1]Liste_taxons_equiv!$A$1:$M$1455,8,0)</f>
        <v>0</v>
      </c>
      <c r="M507" s="0" t="str">
        <f aca="false">VLOOKUP(E507,[1]Liste_taxons_equiv!$A$1:$M$1455,9,0)</f>
        <v>0</v>
      </c>
      <c r="N507" s="0" t="str">
        <f aca="false">VLOOKUP(E507,[1]Liste_taxons_equiv!$A$1:$M$1455,10,0)</f>
        <v>0</v>
      </c>
      <c r="O507" s="0" t="str">
        <f aca="false">VLOOKUP(E507,[1]Liste_taxons_equiv!$A$1:$M$1455,11,0)</f>
        <v>Non</v>
      </c>
      <c r="P507" s="0" t="s">
        <v>1361</v>
      </c>
      <c r="Q507" s="0" t="n">
        <f aca="false">VLOOKUP(E507,[1]Liste_taxons_equiv!$A$1:$M$1455,13,0)</f>
        <v>23499</v>
      </c>
    </row>
    <row r="508" customFormat="false" ht="15" hidden="true" customHeight="false" outlineLevel="0" collapsed="false">
      <c r="A508" s="0" t="s">
        <v>1362</v>
      </c>
      <c r="B508" s="0" t="s">
        <v>1363</v>
      </c>
      <c r="C508" s="0" t="n">
        <v>101977</v>
      </c>
      <c r="D508" s="0" t="n">
        <v>5031</v>
      </c>
      <c r="E508" s="0" t="s">
        <v>1362</v>
      </c>
      <c r="F508" s="0" t="str">
        <f aca="false">VLOOKUP(E508,[1]Liste_taxons_equiv!$A$1:$M$1455,2,0)</f>
        <v>Exacte</v>
      </c>
      <c r="G508" s="0" t="n">
        <f aca="false">VLOOKUP(E508,[1]Liste_taxons_equiv!$A$1:$M$1455,3,0)</f>
        <v>101977</v>
      </c>
      <c r="H508" s="0" t="n">
        <f aca="false">VLOOKUP(E508,[1]Liste_taxons_equiv!$A$1:$M$1455,4,0)</f>
        <v>101977</v>
      </c>
      <c r="I508" s="0" t="str">
        <f aca="false">VLOOKUP(E508,[1]Liste_taxons_equiv!$A$1:$M$1455,5,0)</f>
        <v>Gitana sarsi</v>
      </c>
      <c r="J508" s="0" t="s">
        <v>19</v>
      </c>
      <c r="K508" s="0" t="str">
        <f aca="false">VLOOKUP(E508,[1]Liste_taxons_equiv!$A$1:$M$1455,7,0)</f>
        <v>1</v>
      </c>
      <c r="L508" s="0" t="str">
        <f aca="false">VLOOKUP(E508,[1]Liste_taxons_equiv!$A$1:$M$1455,8,0)</f>
        <v>0</v>
      </c>
      <c r="M508" s="0" t="str">
        <f aca="false">VLOOKUP(E508,[1]Liste_taxons_equiv!$A$1:$M$1455,9,0)</f>
        <v>0</v>
      </c>
      <c r="N508" s="0" t="str">
        <f aca="false">VLOOKUP(E508,[1]Liste_taxons_equiv!$A$1:$M$1455,10,0)</f>
        <v>0</v>
      </c>
      <c r="O508" s="0" t="str">
        <f aca="false">VLOOKUP(E508,[1]Liste_taxons_equiv!$A$1:$M$1455,11,0)</f>
        <v>Non</v>
      </c>
      <c r="P508" s="0" t="s">
        <v>1364</v>
      </c>
      <c r="Q508" s="0" t="n">
        <f aca="false">VLOOKUP(E508,[1]Liste_taxons_equiv!$A$1:$M$1455,13,0)</f>
        <v>29418</v>
      </c>
    </row>
    <row r="509" s="2" customFormat="true" ht="15" hidden="false" customHeight="false" outlineLevel="0" collapsed="false">
      <c r="A509" s="2" t="s">
        <v>1365</v>
      </c>
      <c r="B509" s="2" t="s">
        <v>1366</v>
      </c>
      <c r="C509" s="2" t="n">
        <v>101979</v>
      </c>
      <c r="D509" s="2" t="n">
        <v>5032</v>
      </c>
      <c r="E509" s="2" t="s">
        <v>1365</v>
      </c>
      <c r="F509" s="2" t="str">
        <f aca="false">VLOOKUP(E509,[1]Liste_taxons_equiv!$A$1:$M$1455,2,0)</f>
        <v>Non trouvé</v>
      </c>
      <c r="I509" s="2" t="str">
        <f aca="false">VLOOKUP(E509,[1]Liste_taxons_equiv!$A$1:$M$1455,5,0)</f>
        <v/>
      </c>
      <c r="J509" s="3" t="s">
        <v>57</v>
      </c>
      <c r="K509" s="2" t="str">
        <f aca="false">VLOOKUP(E509,[1]Liste_taxons_equiv!$A$1:$M$1455,7,0)</f>
        <v/>
      </c>
      <c r="L509" s="2" t="str">
        <f aca="false">VLOOKUP(E509,[1]Liste_taxons_equiv!$A$1:$M$1455,8,0)</f>
        <v/>
      </c>
      <c r="M509" s="2" t="str">
        <f aca="false">VLOOKUP(E509,[1]Liste_taxons_equiv!$A$1:$M$1455,9,0)</f>
        <v/>
      </c>
      <c r="N509" s="2" t="str">
        <f aca="false">VLOOKUP(E509,[1]Liste_taxons_equiv!$A$1:$M$1455,10,0)</f>
        <v/>
      </c>
      <c r="O509" s="2" t="str">
        <f aca="false">VLOOKUP(E509,[1]Liste_taxons_equiv!$A$1:$M$1455,11,0)</f>
        <v/>
      </c>
      <c r="P509" s="3" t="n">
        <v>101979</v>
      </c>
    </row>
    <row r="510" customFormat="false" ht="15" hidden="true" customHeight="false" outlineLevel="0" collapsed="false">
      <c r="A510" s="0" t="s">
        <v>1367</v>
      </c>
      <c r="C510" s="0" t="n">
        <v>129296</v>
      </c>
      <c r="D510" s="0" t="n">
        <v>4569</v>
      </c>
      <c r="E510" s="0" t="s">
        <v>1368</v>
      </c>
      <c r="F510" s="0" t="str">
        <f aca="false">VLOOKUP(E510,[1]Liste_taxons_equiv!$A$1:$M$1455,2,0)</f>
        <v>Exacte</v>
      </c>
      <c r="G510" s="0" t="n">
        <f aca="false">VLOOKUP(E510,[1]Liste_taxons_equiv!$A$1:$M$1455,3,0)</f>
        <v>129296</v>
      </c>
      <c r="H510" s="0" t="n">
        <f aca="false">VLOOKUP(E510,[1]Liste_taxons_equiv!$A$1:$M$1455,4,0)</f>
        <v>129296</v>
      </c>
      <c r="I510" s="0" t="str">
        <f aca="false">VLOOKUP(E510,[1]Liste_taxons_equiv!$A$1:$M$1455,5,0)</f>
        <v>Glycera</v>
      </c>
      <c r="J510" s="0" t="s">
        <v>29</v>
      </c>
      <c r="K510" s="0" t="str">
        <f aca="false">VLOOKUP(E510,[1]Liste_taxons_equiv!$A$1:$M$1455,7,0)</f>
        <v>1</v>
      </c>
      <c r="L510" s="0" t="str">
        <f aca="false">VLOOKUP(E510,[1]Liste_taxons_equiv!$A$1:$M$1455,8,0)</f>
        <v>0</v>
      </c>
      <c r="M510" s="0" t="str">
        <f aca="false">VLOOKUP(E510,[1]Liste_taxons_equiv!$A$1:$M$1455,9,0)</f>
        <v>0</v>
      </c>
      <c r="N510" s="0" t="str">
        <f aca="false">VLOOKUP(E510,[1]Liste_taxons_equiv!$A$1:$M$1455,10,0)</f>
        <v>0</v>
      </c>
      <c r="O510" s="0" t="str">
        <f aca="false">VLOOKUP(E510,[1]Liste_taxons_equiv!$A$1:$M$1455,11,0)</f>
        <v>Non</v>
      </c>
      <c r="P510" s="0" t="s">
        <v>1369</v>
      </c>
      <c r="Q510" s="0" t="n">
        <f aca="false">VLOOKUP(E510,[1]Liste_taxons_equiv!$A$1:$M$1455,13,0)</f>
        <v>24662</v>
      </c>
    </row>
    <row r="511" customFormat="false" ht="15" hidden="true" customHeight="false" outlineLevel="0" collapsed="false">
      <c r="A511" s="0" t="s">
        <v>1370</v>
      </c>
      <c r="B511" s="0" t="s">
        <v>184</v>
      </c>
      <c r="C511" s="0" t="n">
        <v>130116</v>
      </c>
      <c r="D511" s="0" t="n">
        <v>4571</v>
      </c>
      <c r="E511" s="0" t="s">
        <v>1370</v>
      </c>
      <c r="F511" s="0" t="str">
        <f aca="false">VLOOKUP(E511,[1]Liste_taxons_equiv!$A$1:$M$1455,2,0)</f>
        <v>Exacte</v>
      </c>
      <c r="G511" s="0" t="n">
        <f aca="false">VLOOKUP(E511,[1]Liste_taxons_equiv!$A$1:$M$1455,3,0)</f>
        <v>130116</v>
      </c>
      <c r="H511" s="0" t="n">
        <f aca="false">VLOOKUP(E511,[1]Liste_taxons_equiv!$A$1:$M$1455,4,0)</f>
        <v>130116</v>
      </c>
      <c r="I511" s="0" t="str">
        <f aca="false">VLOOKUP(E511,[1]Liste_taxons_equiv!$A$1:$M$1455,5,0)</f>
        <v>Glycera alba</v>
      </c>
      <c r="J511" s="0" t="s">
        <v>29</v>
      </c>
      <c r="K511" s="0" t="str">
        <f aca="false">VLOOKUP(E511,[1]Liste_taxons_equiv!$A$1:$M$1455,7,0)</f>
        <v>1</v>
      </c>
      <c r="L511" s="0" t="str">
        <f aca="false">VLOOKUP(E511,[1]Liste_taxons_equiv!$A$1:$M$1455,8,0)</f>
        <v>0</v>
      </c>
      <c r="M511" s="0" t="str">
        <f aca="false">VLOOKUP(E511,[1]Liste_taxons_equiv!$A$1:$M$1455,9,0)</f>
        <v>0</v>
      </c>
      <c r="N511" s="0" t="str">
        <f aca="false">VLOOKUP(E511,[1]Liste_taxons_equiv!$A$1:$M$1455,10,0)</f>
        <v>0</v>
      </c>
      <c r="O511" s="0" t="str">
        <f aca="false">VLOOKUP(E511,[1]Liste_taxons_equiv!$A$1:$M$1455,11,0)</f>
        <v>Non</v>
      </c>
      <c r="P511" s="0" t="s">
        <v>1371</v>
      </c>
      <c r="Q511" s="0" t="n">
        <f aca="false">VLOOKUP(E511,[1]Liste_taxons_equiv!$A$1:$M$1455,13,0)</f>
        <v>24966</v>
      </c>
    </row>
    <row r="512" customFormat="false" ht="15" hidden="true" customHeight="false" outlineLevel="0" collapsed="false">
      <c r="A512" s="0" t="s">
        <v>1372</v>
      </c>
      <c r="B512" s="0" t="s">
        <v>1373</v>
      </c>
      <c r="C512" s="0" t="n">
        <v>130118</v>
      </c>
      <c r="D512" s="0" t="n">
        <v>4570</v>
      </c>
      <c r="E512" s="0" t="s">
        <v>1372</v>
      </c>
      <c r="F512" s="0" t="str">
        <f aca="false">VLOOKUP(E512,[1]Liste_taxons_equiv!$A$1:$M$1455,2,0)</f>
        <v>Exacte</v>
      </c>
      <c r="G512" s="0" t="n">
        <f aca="false">VLOOKUP(E512,[1]Liste_taxons_equiv!$A$1:$M$1455,3,0)</f>
        <v>130118</v>
      </c>
      <c r="H512" s="0" t="n">
        <f aca="false">VLOOKUP(E512,[1]Liste_taxons_equiv!$A$1:$M$1455,4,0)</f>
        <v>130118</v>
      </c>
      <c r="I512" s="0" t="str">
        <f aca="false">VLOOKUP(E512,[1]Liste_taxons_equiv!$A$1:$M$1455,5,0)</f>
        <v>Glycera capitata</v>
      </c>
      <c r="J512" s="0" t="s">
        <v>29</v>
      </c>
      <c r="K512" s="0" t="str">
        <f aca="false">VLOOKUP(E512,[1]Liste_taxons_equiv!$A$1:$M$1455,7,0)</f>
        <v>1</v>
      </c>
      <c r="L512" s="0" t="str">
        <f aca="false">VLOOKUP(E512,[1]Liste_taxons_equiv!$A$1:$M$1455,8,0)</f>
        <v>0</v>
      </c>
      <c r="M512" s="0" t="str">
        <f aca="false">VLOOKUP(E512,[1]Liste_taxons_equiv!$A$1:$M$1455,9,0)</f>
        <v>0</v>
      </c>
      <c r="N512" s="0" t="str">
        <f aca="false">VLOOKUP(E512,[1]Liste_taxons_equiv!$A$1:$M$1455,10,0)</f>
        <v>0</v>
      </c>
      <c r="O512" s="0" t="str">
        <f aca="false">VLOOKUP(E512,[1]Liste_taxons_equiv!$A$1:$M$1455,11,0)</f>
        <v>Non</v>
      </c>
      <c r="P512" s="0" t="s">
        <v>1374</v>
      </c>
      <c r="Q512" s="0" t="n">
        <f aca="false">VLOOKUP(E512,[1]Liste_taxons_equiv!$A$1:$M$1455,13,0)</f>
        <v>24967</v>
      </c>
    </row>
    <row r="513" customFormat="false" ht="15" hidden="true" customHeight="false" outlineLevel="0" collapsed="false">
      <c r="A513" s="0" t="s">
        <v>1375</v>
      </c>
      <c r="B513" s="0" t="s">
        <v>1376</v>
      </c>
      <c r="C513" s="0" t="n">
        <v>130119</v>
      </c>
      <c r="D513" s="0" t="n">
        <v>4572</v>
      </c>
      <c r="E513" s="0" t="s">
        <v>1375</v>
      </c>
      <c r="F513" s="0" t="str">
        <f aca="false">VLOOKUP(E513,[1]Liste_taxons_equiv!$A$1:$M$1455,2,0)</f>
        <v>Exacte</v>
      </c>
      <c r="G513" s="0" t="n">
        <f aca="false">VLOOKUP(E513,[1]Liste_taxons_equiv!$A$1:$M$1455,3,0)</f>
        <v>130119</v>
      </c>
      <c r="H513" s="0" t="n">
        <f aca="false">VLOOKUP(E513,[1]Liste_taxons_equiv!$A$1:$M$1455,4,0)</f>
        <v>130119</v>
      </c>
      <c r="I513" s="0" t="str">
        <f aca="false">VLOOKUP(E513,[1]Liste_taxons_equiv!$A$1:$M$1455,5,0)</f>
        <v>Glycera celtica</v>
      </c>
      <c r="J513" s="0" t="s">
        <v>29</v>
      </c>
      <c r="K513" s="0" t="str">
        <f aca="false">VLOOKUP(E513,[1]Liste_taxons_equiv!$A$1:$M$1455,7,0)</f>
        <v>1</v>
      </c>
      <c r="L513" s="0" t="str">
        <f aca="false">VLOOKUP(E513,[1]Liste_taxons_equiv!$A$1:$M$1455,8,0)</f>
        <v>0</v>
      </c>
      <c r="M513" s="0" t="str">
        <f aca="false">VLOOKUP(E513,[1]Liste_taxons_equiv!$A$1:$M$1455,9,0)</f>
        <v>0</v>
      </c>
      <c r="N513" s="0" t="str">
        <f aca="false">VLOOKUP(E513,[1]Liste_taxons_equiv!$A$1:$M$1455,10,0)</f>
        <v>0</v>
      </c>
      <c r="O513" s="0" t="str">
        <f aca="false">VLOOKUP(E513,[1]Liste_taxons_equiv!$A$1:$M$1455,11,0)</f>
        <v>Non</v>
      </c>
      <c r="P513" s="0" t="s">
        <v>1377</v>
      </c>
      <c r="Q513" s="0" t="n">
        <f aca="false">VLOOKUP(E513,[1]Liste_taxons_equiv!$A$1:$M$1455,13,0)</f>
        <v>30252</v>
      </c>
    </row>
    <row r="514" customFormat="false" ht="15" hidden="true" customHeight="false" outlineLevel="0" collapsed="false">
      <c r="A514" s="0" t="s">
        <v>1378</v>
      </c>
      <c r="B514" s="0" t="s">
        <v>1379</v>
      </c>
      <c r="C514" s="0" t="n">
        <v>336908</v>
      </c>
      <c r="D514" s="0" t="n">
        <v>4573</v>
      </c>
      <c r="E514" s="0" t="s">
        <v>1378</v>
      </c>
      <c r="F514" s="0" t="str">
        <f aca="false">VLOOKUP(E514,[1]Liste_taxons_equiv!$A$1:$M$1455,2,0)</f>
        <v>Exacte</v>
      </c>
      <c r="G514" s="0" t="n">
        <f aca="false">VLOOKUP(E514,[1]Liste_taxons_equiv!$A$1:$M$1455,3,0)</f>
        <v>60001027</v>
      </c>
      <c r="H514" s="0" t="n">
        <f aca="false">VLOOKUP(E514,[1]Liste_taxons_equiv!$A$1:$M$1455,4,0)</f>
        <v>60008942</v>
      </c>
      <c r="I514" s="0" t="str">
        <f aca="false">VLOOKUP(E514,[1]Liste_taxons_equiv!$A$1:$M$1455,5,0)</f>
        <v>Glycera fallax</v>
      </c>
      <c r="J514" s="0" t="s">
        <v>29</v>
      </c>
      <c r="K514" s="0" t="str">
        <f aca="false">VLOOKUP(E514,[1]Liste_taxons_equiv!$A$1:$M$1455,7,0)</f>
        <v>1</v>
      </c>
      <c r="L514" s="0" t="str">
        <f aca="false">VLOOKUP(E514,[1]Liste_taxons_equiv!$A$1:$M$1455,8,0)</f>
        <v>0</v>
      </c>
      <c r="M514" s="0" t="str">
        <f aca="false">VLOOKUP(E514,[1]Liste_taxons_equiv!$A$1:$M$1455,9,0)</f>
        <v>0</v>
      </c>
      <c r="N514" s="0" t="str">
        <f aca="false">VLOOKUP(E514,[1]Liste_taxons_equiv!$A$1:$M$1455,10,0)</f>
        <v>0</v>
      </c>
      <c r="O514" s="0" t="str">
        <f aca="false">VLOOKUP(E514,[1]Liste_taxons_equiv!$A$1:$M$1455,11,0)</f>
        <v>Non</v>
      </c>
      <c r="P514" s="0" t="s">
        <v>1380</v>
      </c>
      <c r="Q514" s="0" t="n">
        <f aca="false">VLOOKUP(E514,[1]Liste_taxons_equiv!$A$1:$M$1455,13,0)</f>
        <v>34003</v>
      </c>
    </row>
    <row r="515" customFormat="false" ht="15" hidden="true" customHeight="false" outlineLevel="0" collapsed="false">
      <c r="A515" s="0" t="s">
        <v>1381</v>
      </c>
      <c r="B515" s="0" t="s">
        <v>1382</v>
      </c>
      <c r="C515" s="0" t="n">
        <v>130123</v>
      </c>
      <c r="D515" s="0" t="n">
        <v>4574</v>
      </c>
      <c r="E515" s="0" t="s">
        <v>1381</v>
      </c>
      <c r="F515" s="0" t="str">
        <f aca="false">VLOOKUP(E515,[1]Liste_taxons_equiv!$A$1:$M$1455,2,0)</f>
        <v>Exacte</v>
      </c>
      <c r="G515" s="0" t="n">
        <f aca="false">VLOOKUP(E515,[1]Liste_taxons_equiv!$A$1:$M$1455,3,0)</f>
        <v>130123</v>
      </c>
      <c r="H515" s="0" t="n">
        <f aca="false">VLOOKUP(E515,[1]Liste_taxons_equiv!$A$1:$M$1455,4,0)</f>
        <v>130123</v>
      </c>
      <c r="I515" s="0" t="str">
        <f aca="false">VLOOKUP(E515,[1]Liste_taxons_equiv!$A$1:$M$1455,5,0)</f>
        <v>Glycera lapidum</v>
      </c>
      <c r="J515" s="0" t="s">
        <v>29</v>
      </c>
      <c r="K515" s="0" t="str">
        <f aca="false">VLOOKUP(E515,[1]Liste_taxons_equiv!$A$1:$M$1455,7,0)</f>
        <v>1</v>
      </c>
      <c r="L515" s="0" t="str">
        <f aca="false">VLOOKUP(E515,[1]Liste_taxons_equiv!$A$1:$M$1455,8,0)</f>
        <v>0</v>
      </c>
      <c r="M515" s="0" t="str">
        <f aca="false">VLOOKUP(E515,[1]Liste_taxons_equiv!$A$1:$M$1455,9,0)</f>
        <v>0</v>
      </c>
      <c r="N515" s="0" t="str">
        <f aca="false">VLOOKUP(E515,[1]Liste_taxons_equiv!$A$1:$M$1455,10,0)</f>
        <v>0</v>
      </c>
      <c r="O515" s="0" t="str">
        <f aca="false">VLOOKUP(E515,[1]Liste_taxons_equiv!$A$1:$M$1455,11,0)</f>
        <v>Non</v>
      </c>
      <c r="P515" s="0" t="s">
        <v>1383</v>
      </c>
      <c r="Q515" s="0" t="n">
        <f aca="false">VLOOKUP(E515,[1]Liste_taxons_equiv!$A$1:$M$1455,13,0)</f>
        <v>24970</v>
      </c>
    </row>
    <row r="516" customFormat="false" ht="15" hidden="true" customHeight="false" outlineLevel="0" collapsed="false">
      <c r="A516" s="0" t="s">
        <v>1384</v>
      </c>
      <c r="B516" s="0" t="s">
        <v>480</v>
      </c>
      <c r="C516" s="0" t="n">
        <v>130126</v>
      </c>
      <c r="D516" s="0" t="n">
        <v>4575</v>
      </c>
      <c r="E516" s="0" t="s">
        <v>1384</v>
      </c>
      <c r="F516" s="0" t="str">
        <f aca="false">VLOOKUP(E516,[1]Liste_taxons_equiv!$A$1:$M$1455,2,0)</f>
        <v>Exacte</v>
      </c>
      <c r="G516" s="0" t="n">
        <f aca="false">VLOOKUP(E516,[1]Liste_taxons_equiv!$A$1:$M$1455,3,0)</f>
        <v>130126</v>
      </c>
      <c r="H516" s="0" t="n">
        <f aca="false">VLOOKUP(E516,[1]Liste_taxons_equiv!$A$1:$M$1455,4,0)</f>
        <v>130126</v>
      </c>
      <c r="I516" s="0" t="str">
        <f aca="false">VLOOKUP(E516,[1]Liste_taxons_equiv!$A$1:$M$1455,5,0)</f>
        <v>Glycera oxycephala</v>
      </c>
      <c r="J516" s="0" t="s">
        <v>29</v>
      </c>
      <c r="K516" s="0" t="str">
        <f aca="false">VLOOKUP(E516,[1]Liste_taxons_equiv!$A$1:$M$1455,7,0)</f>
        <v>1</v>
      </c>
      <c r="L516" s="0" t="str">
        <f aca="false">VLOOKUP(E516,[1]Liste_taxons_equiv!$A$1:$M$1455,8,0)</f>
        <v>0</v>
      </c>
      <c r="M516" s="0" t="str">
        <f aca="false">VLOOKUP(E516,[1]Liste_taxons_equiv!$A$1:$M$1455,9,0)</f>
        <v>0</v>
      </c>
      <c r="N516" s="0" t="str">
        <f aca="false">VLOOKUP(E516,[1]Liste_taxons_equiv!$A$1:$M$1455,10,0)</f>
        <v>0</v>
      </c>
      <c r="O516" s="0" t="str">
        <f aca="false">VLOOKUP(E516,[1]Liste_taxons_equiv!$A$1:$M$1455,11,0)</f>
        <v>Non</v>
      </c>
      <c r="P516" s="0" t="s">
        <v>1385</v>
      </c>
      <c r="Q516" s="0" t="n">
        <f aca="false">VLOOKUP(E516,[1]Liste_taxons_equiv!$A$1:$M$1455,13,0)</f>
        <v>24971</v>
      </c>
    </row>
    <row r="517" s="4" customFormat="true" ht="15" hidden="true" customHeight="false" outlineLevel="0" collapsed="false">
      <c r="A517" s="4" t="s">
        <v>1386</v>
      </c>
      <c r="D517" s="4" t="n">
        <v>4568</v>
      </c>
      <c r="E517" s="4" t="s">
        <v>1386</v>
      </c>
      <c r="F517" s="4" t="str">
        <f aca="false">VLOOKUP(E517,[1]Liste_taxons_equiv!$A$1:$M$1455,2,0)</f>
        <v>Exacte</v>
      </c>
      <c r="G517" s="4" t="n">
        <f aca="false">VLOOKUP(E517,[1]Liste_taxons_equiv!$A$1:$M$1455,3,0)</f>
        <v>60000561</v>
      </c>
      <c r="H517" s="4" t="n">
        <f aca="false">VLOOKUP(E517,[1]Liste_taxons_equiv!$A$1:$M$1455,4,0)</f>
        <v>60000481</v>
      </c>
      <c r="I517" s="4" t="str">
        <f aca="false">VLOOKUP(E517,[1]Liste_taxons_equiv!$A$1:$M$1455,5,0)</f>
        <v>Glycera sp1</v>
      </c>
      <c r="J517" s="4" t="s">
        <v>851</v>
      </c>
      <c r="K517" s="4" t="str">
        <f aca="false">VLOOKUP(E517,[1]Liste_taxons_equiv!$A$1:$M$1455,7,0)</f>
        <v>1</v>
      </c>
      <c r="L517" s="4" t="str">
        <f aca="false">VLOOKUP(E517,[1]Liste_taxons_equiv!$A$1:$M$1455,8,0)</f>
        <v>1</v>
      </c>
      <c r="M517" s="4" t="str">
        <f aca="false">VLOOKUP(E517,[1]Liste_taxons_equiv!$A$1:$M$1455,9,0)</f>
        <v>0</v>
      </c>
      <c r="N517" s="4" t="str">
        <f aca="false">VLOOKUP(E517,[1]Liste_taxons_equiv!$A$1:$M$1455,10,0)</f>
        <v>0</v>
      </c>
      <c r="O517" s="4" t="str">
        <f aca="false">VLOOKUP(E517,[1]Liste_taxons_equiv!$A$1:$M$1455,11,0)</f>
        <v>Non</v>
      </c>
      <c r="Q517" s="4" t="n">
        <f aca="false">VLOOKUP(E517,[1]Liste_taxons_equiv!$A$1:$M$1455,13,0)</f>
        <v>60000561</v>
      </c>
    </row>
    <row r="518" customFormat="false" ht="15" hidden="true" customHeight="false" outlineLevel="0" collapsed="false">
      <c r="A518" s="0" t="s">
        <v>1387</v>
      </c>
      <c r="B518" s="0" t="s">
        <v>1388</v>
      </c>
      <c r="C518" s="0" t="n">
        <v>130130</v>
      </c>
      <c r="D518" s="0" t="n">
        <v>4577</v>
      </c>
      <c r="E518" s="0" t="s">
        <v>1387</v>
      </c>
      <c r="F518" s="0" t="str">
        <f aca="false">VLOOKUP(E518,[1]Liste_taxons_equiv!$A$1:$M$1455,2,0)</f>
        <v>Exacte</v>
      </c>
      <c r="G518" s="0" t="n">
        <f aca="false">VLOOKUP(E518,[1]Liste_taxons_equiv!$A$1:$M$1455,3,0)</f>
        <v>130130</v>
      </c>
      <c r="H518" s="0" t="n">
        <f aca="false">VLOOKUP(E518,[1]Liste_taxons_equiv!$A$1:$M$1455,4,0)</f>
        <v>130130</v>
      </c>
      <c r="I518" s="0" t="str">
        <f aca="false">VLOOKUP(E518,[1]Liste_taxons_equiv!$A$1:$M$1455,5,0)</f>
        <v>Glycera tridactyla</v>
      </c>
      <c r="J518" s="0" t="s">
        <v>29</v>
      </c>
      <c r="K518" s="0" t="str">
        <f aca="false">VLOOKUP(E518,[1]Liste_taxons_equiv!$A$1:$M$1455,7,0)</f>
        <v>1</v>
      </c>
      <c r="L518" s="0" t="str">
        <f aca="false">VLOOKUP(E518,[1]Liste_taxons_equiv!$A$1:$M$1455,8,0)</f>
        <v>0</v>
      </c>
      <c r="M518" s="0" t="str">
        <f aca="false">VLOOKUP(E518,[1]Liste_taxons_equiv!$A$1:$M$1455,9,0)</f>
        <v>0</v>
      </c>
      <c r="N518" s="0" t="str">
        <f aca="false">VLOOKUP(E518,[1]Liste_taxons_equiv!$A$1:$M$1455,10,0)</f>
        <v>0</v>
      </c>
      <c r="O518" s="0" t="str">
        <f aca="false">VLOOKUP(E518,[1]Liste_taxons_equiv!$A$1:$M$1455,11,0)</f>
        <v>Non</v>
      </c>
      <c r="P518" s="0" t="s">
        <v>1389</v>
      </c>
      <c r="Q518" s="0" t="n">
        <f aca="false">VLOOKUP(E518,[1]Liste_taxons_equiv!$A$1:$M$1455,13,0)</f>
        <v>25031</v>
      </c>
    </row>
    <row r="519" customFormat="false" ht="15" hidden="true" customHeight="false" outlineLevel="0" collapsed="false">
      <c r="A519" s="0" t="s">
        <v>1390</v>
      </c>
      <c r="B519" s="0" t="s">
        <v>1391</v>
      </c>
      <c r="C519" s="0" t="n">
        <v>130131</v>
      </c>
      <c r="D519" s="0" t="n">
        <v>4576</v>
      </c>
      <c r="E519" s="0" t="s">
        <v>1390</v>
      </c>
      <c r="F519" s="0" t="str">
        <f aca="false">VLOOKUP(E519,[1]Liste_taxons_equiv!$A$1:$M$1455,2,0)</f>
        <v>Exacte</v>
      </c>
      <c r="G519" s="0" t="n">
        <f aca="false">VLOOKUP(E519,[1]Liste_taxons_equiv!$A$1:$M$1455,3,0)</f>
        <v>130131</v>
      </c>
      <c r="H519" s="0" t="n">
        <f aca="false">VLOOKUP(E519,[1]Liste_taxons_equiv!$A$1:$M$1455,4,0)</f>
        <v>130131</v>
      </c>
      <c r="I519" s="0" t="str">
        <f aca="false">VLOOKUP(E519,[1]Liste_taxons_equiv!$A$1:$M$1455,5,0)</f>
        <v>Glycera unicornis</v>
      </c>
      <c r="J519" s="0" t="s">
        <v>29</v>
      </c>
      <c r="K519" s="0" t="str">
        <f aca="false">VLOOKUP(E519,[1]Liste_taxons_equiv!$A$1:$M$1455,7,0)</f>
        <v>1</v>
      </c>
      <c r="L519" s="0" t="str">
        <f aca="false">VLOOKUP(E519,[1]Liste_taxons_equiv!$A$1:$M$1455,8,0)</f>
        <v>0</v>
      </c>
      <c r="M519" s="0" t="str">
        <f aca="false">VLOOKUP(E519,[1]Liste_taxons_equiv!$A$1:$M$1455,9,0)</f>
        <v>0</v>
      </c>
      <c r="N519" s="0" t="str">
        <f aca="false">VLOOKUP(E519,[1]Liste_taxons_equiv!$A$1:$M$1455,10,0)</f>
        <v>0</v>
      </c>
      <c r="O519" s="0" t="str">
        <f aca="false">VLOOKUP(E519,[1]Liste_taxons_equiv!$A$1:$M$1455,11,0)</f>
        <v>Non</v>
      </c>
      <c r="P519" s="0" t="s">
        <v>1392</v>
      </c>
      <c r="Q519" s="0" t="n">
        <f aca="false">VLOOKUP(E519,[1]Liste_taxons_equiv!$A$1:$M$1455,13,0)</f>
        <v>24974</v>
      </c>
    </row>
    <row r="520" customFormat="false" ht="15" hidden="true" customHeight="false" outlineLevel="0" collapsed="false">
      <c r="A520" s="0" t="s">
        <v>1393</v>
      </c>
      <c r="C520" s="0" t="n">
        <v>952</v>
      </c>
      <c r="D520" s="0" t="n">
        <v>4567</v>
      </c>
      <c r="E520" s="0" t="s">
        <v>1394</v>
      </c>
      <c r="F520" s="0" t="str">
        <f aca="false">VLOOKUP(E520,[1]Liste_taxons_equiv!$A$1:$M$1455,2,0)</f>
        <v>Exacte</v>
      </c>
      <c r="G520" s="0" t="n">
        <f aca="false">VLOOKUP(E520,[1]Liste_taxons_equiv!$A$1:$M$1455,3,0)</f>
        <v>952</v>
      </c>
      <c r="H520" s="0" t="n">
        <f aca="false">VLOOKUP(E520,[1]Liste_taxons_equiv!$A$1:$M$1455,4,0)</f>
        <v>952</v>
      </c>
      <c r="I520" s="0" t="str">
        <f aca="false">VLOOKUP(E520,[1]Liste_taxons_equiv!$A$1:$M$1455,5,0)</f>
        <v>Glyceridae</v>
      </c>
      <c r="J520" s="0" t="s">
        <v>29</v>
      </c>
      <c r="K520" s="0" t="str">
        <f aca="false">VLOOKUP(E520,[1]Liste_taxons_equiv!$A$1:$M$1455,7,0)</f>
        <v>1</v>
      </c>
      <c r="L520" s="0" t="str">
        <f aca="false">VLOOKUP(E520,[1]Liste_taxons_equiv!$A$1:$M$1455,8,0)</f>
        <v>0</v>
      </c>
      <c r="M520" s="0" t="str">
        <f aca="false">VLOOKUP(E520,[1]Liste_taxons_equiv!$A$1:$M$1455,9,0)</f>
        <v>0</v>
      </c>
      <c r="N520" s="0" t="str">
        <f aca="false">VLOOKUP(E520,[1]Liste_taxons_equiv!$A$1:$M$1455,10,0)</f>
        <v>0</v>
      </c>
      <c r="O520" s="0" t="str">
        <f aca="false">VLOOKUP(E520,[1]Liste_taxons_equiv!$A$1:$M$1455,11,0)</f>
        <v>Non</v>
      </c>
      <c r="P520" s="0" t="s">
        <v>1395</v>
      </c>
      <c r="Q520" s="0" t="n">
        <f aca="false">VLOOKUP(E520,[1]Liste_taxons_equiv!$A$1:$M$1455,13,0)</f>
        <v>24151</v>
      </c>
    </row>
    <row r="521" customFormat="false" ht="15" hidden="true" customHeight="false" outlineLevel="0" collapsed="false">
      <c r="A521" s="0" t="s">
        <v>1396</v>
      </c>
      <c r="B521" s="0" t="s">
        <v>1397</v>
      </c>
      <c r="C521" s="0" t="n">
        <v>130136</v>
      </c>
      <c r="D521" s="0" t="n">
        <v>4578</v>
      </c>
      <c r="E521" s="0" t="s">
        <v>1396</v>
      </c>
      <c r="F521" s="0" t="str">
        <f aca="false">VLOOKUP(E521,[1]Liste_taxons_equiv!$A$1:$M$1455,2,0)</f>
        <v>Exacte</v>
      </c>
      <c r="G521" s="0" t="n">
        <f aca="false">VLOOKUP(E521,[1]Liste_taxons_equiv!$A$1:$M$1455,3,0)</f>
        <v>130136</v>
      </c>
      <c r="H521" s="0" t="n">
        <f aca="false">VLOOKUP(E521,[1]Liste_taxons_equiv!$A$1:$M$1455,4,0)</f>
        <v>130136</v>
      </c>
      <c r="I521" s="0" t="str">
        <f aca="false">VLOOKUP(E521,[1]Liste_taxons_equiv!$A$1:$M$1455,5,0)</f>
        <v>Glycinde nordmanni</v>
      </c>
      <c r="J521" s="0" t="s">
        <v>29</v>
      </c>
      <c r="K521" s="0" t="str">
        <f aca="false">VLOOKUP(E521,[1]Liste_taxons_equiv!$A$1:$M$1455,7,0)</f>
        <v>1</v>
      </c>
      <c r="L521" s="0" t="str">
        <f aca="false">VLOOKUP(E521,[1]Liste_taxons_equiv!$A$1:$M$1455,8,0)</f>
        <v>0</v>
      </c>
      <c r="M521" s="0" t="str">
        <f aca="false">VLOOKUP(E521,[1]Liste_taxons_equiv!$A$1:$M$1455,9,0)</f>
        <v>0</v>
      </c>
      <c r="N521" s="0" t="str">
        <f aca="false">VLOOKUP(E521,[1]Liste_taxons_equiv!$A$1:$M$1455,10,0)</f>
        <v>0</v>
      </c>
      <c r="O521" s="0" t="str">
        <f aca="false">VLOOKUP(E521,[1]Liste_taxons_equiv!$A$1:$M$1455,11,0)</f>
        <v>Non</v>
      </c>
      <c r="P521" s="0" t="s">
        <v>1398</v>
      </c>
      <c r="Q521" s="0" t="n">
        <f aca="false">VLOOKUP(E521,[1]Liste_taxons_equiv!$A$1:$M$1455,13,0)</f>
        <v>25132</v>
      </c>
    </row>
    <row r="522" customFormat="false" ht="15" hidden="true" customHeight="false" outlineLevel="0" collapsed="false">
      <c r="A522" s="0" t="s">
        <v>1399</v>
      </c>
      <c r="B522" s="0" t="s">
        <v>41</v>
      </c>
      <c r="C522" s="0" t="n">
        <v>140025</v>
      </c>
      <c r="D522" s="0" t="n">
        <v>5549</v>
      </c>
      <c r="E522" s="0" t="s">
        <v>1399</v>
      </c>
      <c r="F522" s="0" t="str">
        <f aca="false">VLOOKUP(E522,[1]Liste_taxons_equiv!$A$1:$M$1455,2,0)</f>
        <v>Exacte</v>
      </c>
      <c r="G522" s="0" t="n">
        <f aca="false">VLOOKUP(E522,[1]Liste_taxons_equiv!$A$1:$M$1455,3,0)</f>
        <v>140025</v>
      </c>
      <c r="H522" s="0" t="n">
        <f aca="false">VLOOKUP(E522,[1]Liste_taxons_equiv!$A$1:$M$1455,4,0)</f>
        <v>140025</v>
      </c>
      <c r="I522" s="0" t="str">
        <f aca="false">VLOOKUP(E522,[1]Liste_taxons_equiv!$A$1:$M$1455,5,0)</f>
        <v>Glycymeris glycymeris</v>
      </c>
      <c r="J522" s="0" t="s">
        <v>29</v>
      </c>
      <c r="K522" s="0" t="str">
        <f aca="false">VLOOKUP(E522,[1]Liste_taxons_equiv!$A$1:$M$1455,7,0)</f>
        <v>1</v>
      </c>
      <c r="L522" s="0" t="str">
        <f aca="false">VLOOKUP(E522,[1]Liste_taxons_equiv!$A$1:$M$1455,8,0)</f>
        <v>0</v>
      </c>
      <c r="M522" s="0" t="str">
        <f aca="false">VLOOKUP(E522,[1]Liste_taxons_equiv!$A$1:$M$1455,9,0)</f>
        <v>0</v>
      </c>
      <c r="N522" s="0" t="str">
        <f aca="false">VLOOKUP(E522,[1]Liste_taxons_equiv!$A$1:$M$1455,10,0)</f>
        <v>0</v>
      </c>
      <c r="O522" s="0" t="str">
        <f aca="false">VLOOKUP(E522,[1]Liste_taxons_equiv!$A$1:$M$1455,11,0)</f>
        <v>Non</v>
      </c>
      <c r="P522" s="0" t="s">
        <v>1400</v>
      </c>
      <c r="Q522" s="0" t="n">
        <f aca="false">VLOOKUP(E522,[1]Liste_taxons_equiv!$A$1:$M$1455,13,0)</f>
        <v>3345</v>
      </c>
    </row>
    <row r="523" customFormat="false" ht="15" hidden="true" customHeight="false" outlineLevel="0" collapsed="false">
      <c r="A523" s="0" t="s">
        <v>1401</v>
      </c>
      <c r="C523" s="0" t="n">
        <v>118437</v>
      </c>
      <c r="D523" s="0" t="n">
        <v>5216</v>
      </c>
      <c r="E523" s="0" t="s">
        <v>1402</v>
      </c>
      <c r="F523" s="0" t="str">
        <f aca="false">VLOOKUP(E523,[1]Liste_taxons_equiv!$A$1:$M$1455,2,0)</f>
        <v>Exacte</v>
      </c>
      <c r="G523" s="0" t="n">
        <f aca="false">VLOOKUP(E523,[1]Liste_taxons_equiv!$A$1:$M$1455,3,0)</f>
        <v>118437</v>
      </c>
      <c r="H523" s="0" t="n">
        <f aca="false">VLOOKUP(E523,[1]Liste_taxons_equiv!$A$1:$M$1455,4,0)</f>
        <v>118437</v>
      </c>
      <c r="I523" s="0" t="str">
        <f aca="false">VLOOKUP(E523,[1]Liste_taxons_equiv!$A$1:$M$1455,5,0)</f>
        <v>Gnathia</v>
      </c>
      <c r="J523" s="0" t="s">
        <v>29</v>
      </c>
      <c r="K523" s="0" t="str">
        <f aca="false">VLOOKUP(E523,[1]Liste_taxons_equiv!$A$1:$M$1455,7,0)</f>
        <v>1</v>
      </c>
      <c r="L523" s="0" t="str">
        <f aca="false">VLOOKUP(E523,[1]Liste_taxons_equiv!$A$1:$M$1455,8,0)</f>
        <v>0</v>
      </c>
      <c r="M523" s="0" t="str">
        <f aca="false">VLOOKUP(E523,[1]Liste_taxons_equiv!$A$1:$M$1455,9,0)</f>
        <v>0</v>
      </c>
      <c r="N523" s="0" t="str">
        <f aca="false">VLOOKUP(E523,[1]Liste_taxons_equiv!$A$1:$M$1455,10,0)</f>
        <v>0</v>
      </c>
      <c r="O523" s="0" t="str">
        <f aca="false">VLOOKUP(E523,[1]Liste_taxons_equiv!$A$1:$M$1455,11,0)</f>
        <v>Non</v>
      </c>
      <c r="P523" s="0" t="s">
        <v>1403</v>
      </c>
      <c r="Q523" s="0" t="n">
        <f aca="false">VLOOKUP(E523,[1]Liste_taxons_equiv!$A$1:$M$1455,13,0)</f>
        <v>4319</v>
      </c>
    </row>
    <row r="524" customFormat="false" ht="15" hidden="true" customHeight="false" outlineLevel="0" collapsed="false">
      <c r="A524" s="0" t="s">
        <v>1404</v>
      </c>
      <c r="B524" s="0" t="s">
        <v>1405</v>
      </c>
      <c r="C524" s="0" t="n">
        <v>118995</v>
      </c>
      <c r="D524" s="0" t="n">
        <v>5217</v>
      </c>
      <c r="E524" s="0" t="s">
        <v>1404</v>
      </c>
      <c r="F524" s="0" t="str">
        <f aca="false">VLOOKUP(E524,[1]Liste_taxons_equiv!$A$1:$M$1455,2,0)</f>
        <v>Exacte</v>
      </c>
      <c r="G524" s="0" t="n">
        <f aca="false">VLOOKUP(E524,[1]Liste_taxons_equiv!$A$1:$M$1455,3,0)</f>
        <v>118995</v>
      </c>
      <c r="H524" s="0" t="n">
        <f aca="false">VLOOKUP(E524,[1]Liste_taxons_equiv!$A$1:$M$1455,4,0)</f>
        <v>118995</v>
      </c>
      <c r="I524" s="0" t="str">
        <f aca="false">VLOOKUP(E524,[1]Liste_taxons_equiv!$A$1:$M$1455,5,0)</f>
        <v>Gnathia oxyuraea</v>
      </c>
      <c r="J524" s="0" t="s">
        <v>29</v>
      </c>
      <c r="K524" s="0" t="str">
        <f aca="false">VLOOKUP(E524,[1]Liste_taxons_equiv!$A$1:$M$1455,7,0)</f>
        <v>1</v>
      </c>
      <c r="L524" s="0" t="str">
        <f aca="false">VLOOKUP(E524,[1]Liste_taxons_equiv!$A$1:$M$1455,8,0)</f>
        <v>0</v>
      </c>
      <c r="M524" s="0" t="str">
        <f aca="false">VLOOKUP(E524,[1]Liste_taxons_equiv!$A$1:$M$1455,9,0)</f>
        <v>0</v>
      </c>
      <c r="N524" s="0" t="str">
        <f aca="false">VLOOKUP(E524,[1]Liste_taxons_equiv!$A$1:$M$1455,10,0)</f>
        <v>0</v>
      </c>
      <c r="O524" s="0" t="str">
        <f aca="false">VLOOKUP(E524,[1]Liste_taxons_equiv!$A$1:$M$1455,11,0)</f>
        <v>Non</v>
      </c>
      <c r="P524" s="0" t="s">
        <v>1406</v>
      </c>
      <c r="Q524" s="0" t="n">
        <f aca="false">VLOOKUP(E524,[1]Liste_taxons_equiv!$A$1:$M$1455,13,0)</f>
        <v>25471</v>
      </c>
    </row>
    <row r="525" customFormat="false" ht="15" hidden="true" customHeight="false" outlineLevel="0" collapsed="false">
      <c r="A525" s="0" t="s">
        <v>1407</v>
      </c>
      <c r="B525" s="0" t="s">
        <v>1408</v>
      </c>
      <c r="C525" s="0" t="n">
        <v>119000</v>
      </c>
      <c r="D525" s="0" t="n">
        <v>5218</v>
      </c>
      <c r="E525" s="0" t="s">
        <v>1407</v>
      </c>
      <c r="F525" s="0" t="str">
        <f aca="false">VLOOKUP(E525,[1]Liste_taxons_equiv!$A$1:$M$1455,2,0)</f>
        <v>Exacte</v>
      </c>
      <c r="G525" s="0" t="n">
        <f aca="false">VLOOKUP(E525,[1]Liste_taxons_equiv!$A$1:$M$1455,3,0)</f>
        <v>119000</v>
      </c>
      <c r="H525" s="0" t="n">
        <f aca="false">VLOOKUP(E525,[1]Liste_taxons_equiv!$A$1:$M$1455,4,0)</f>
        <v>119000</v>
      </c>
      <c r="I525" s="0" t="str">
        <f aca="false">VLOOKUP(E525,[1]Liste_taxons_equiv!$A$1:$M$1455,5,0)</f>
        <v>Gnathia vorax</v>
      </c>
      <c r="J525" s="0" t="s">
        <v>29</v>
      </c>
      <c r="K525" s="0" t="str">
        <f aca="false">VLOOKUP(E525,[1]Liste_taxons_equiv!$A$1:$M$1455,7,0)</f>
        <v>1</v>
      </c>
      <c r="L525" s="0" t="str">
        <f aca="false">VLOOKUP(E525,[1]Liste_taxons_equiv!$A$1:$M$1455,8,0)</f>
        <v>0</v>
      </c>
      <c r="M525" s="0" t="str">
        <f aca="false">VLOOKUP(E525,[1]Liste_taxons_equiv!$A$1:$M$1455,9,0)</f>
        <v>0</v>
      </c>
      <c r="N525" s="0" t="str">
        <f aca="false">VLOOKUP(E525,[1]Liste_taxons_equiv!$A$1:$M$1455,10,0)</f>
        <v>0</v>
      </c>
      <c r="O525" s="0" t="str">
        <f aca="false">VLOOKUP(E525,[1]Liste_taxons_equiv!$A$1:$M$1455,11,0)</f>
        <v>Non</v>
      </c>
      <c r="P525" s="0" t="s">
        <v>1409</v>
      </c>
      <c r="Q525" s="0" t="n">
        <f aca="false">VLOOKUP(E525,[1]Liste_taxons_equiv!$A$1:$M$1455,13,0)</f>
        <v>24924</v>
      </c>
    </row>
    <row r="526" customFormat="false" ht="15" hidden="true" customHeight="false" outlineLevel="0" collapsed="false">
      <c r="A526" s="0" t="s">
        <v>1410</v>
      </c>
      <c r="C526" s="0" t="n">
        <v>118278</v>
      </c>
      <c r="D526" s="0" t="n">
        <v>5215</v>
      </c>
      <c r="E526" s="0" t="s">
        <v>1411</v>
      </c>
      <c r="F526" s="0" t="str">
        <f aca="false">VLOOKUP(E526,[1]Liste_taxons_equiv!$A$1:$M$1455,2,0)</f>
        <v>Exacte</v>
      </c>
      <c r="G526" s="0" t="n">
        <f aca="false">VLOOKUP(E526,[1]Liste_taxons_equiv!$A$1:$M$1455,3,0)</f>
        <v>118278</v>
      </c>
      <c r="H526" s="0" t="n">
        <f aca="false">VLOOKUP(E526,[1]Liste_taxons_equiv!$A$1:$M$1455,4,0)</f>
        <v>118278</v>
      </c>
      <c r="I526" s="0" t="str">
        <f aca="false">VLOOKUP(E526,[1]Liste_taxons_equiv!$A$1:$M$1455,5,0)</f>
        <v>Gnathiidae</v>
      </c>
      <c r="J526" s="0" t="s">
        <v>29</v>
      </c>
      <c r="K526" s="0" t="str">
        <f aca="false">VLOOKUP(E526,[1]Liste_taxons_equiv!$A$1:$M$1455,7,0)</f>
        <v>1</v>
      </c>
      <c r="L526" s="0" t="str">
        <f aca="false">VLOOKUP(E526,[1]Liste_taxons_equiv!$A$1:$M$1455,8,0)</f>
        <v>0</v>
      </c>
      <c r="M526" s="0" t="str">
        <f aca="false">VLOOKUP(E526,[1]Liste_taxons_equiv!$A$1:$M$1455,9,0)</f>
        <v>0</v>
      </c>
      <c r="N526" s="0" t="str">
        <f aca="false">VLOOKUP(E526,[1]Liste_taxons_equiv!$A$1:$M$1455,10,0)</f>
        <v>0</v>
      </c>
      <c r="O526" s="0" t="str">
        <f aca="false">VLOOKUP(E526,[1]Liste_taxons_equiv!$A$1:$M$1455,11,0)</f>
        <v>Non</v>
      </c>
      <c r="P526" s="0" t="s">
        <v>1412</v>
      </c>
      <c r="Q526" s="0" t="n">
        <f aca="false">VLOOKUP(E526,[1]Liste_taxons_equiv!$A$1:$M$1455,13,0)</f>
        <v>4322</v>
      </c>
    </row>
    <row r="527" customFormat="false" ht="15" hidden="true" customHeight="false" outlineLevel="0" collapsed="false">
      <c r="A527" s="0" t="s">
        <v>1413</v>
      </c>
      <c r="C527" s="0" t="n">
        <v>125537</v>
      </c>
      <c r="D527" s="0" t="n">
        <v>5796</v>
      </c>
      <c r="E527" s="0" t="s">
        <v>1414</v>
      </c>
      <c r="F527" s="0" t="str">
        <f aca="false">VLOOKUP(E527,[1]Liste_taxons_equiv!$A$1:$M$1455,2,0)</f>
        <v>Exacte</v>
      </c>
      <c r="G527" s="0" t="n">
        <f aca="false">VLOOKUP(E527,[1]Liste_taxons_equiv!$A$1:$M$1455,3,0)</f>
        <v>125537</v>
      </c>
      <c r="H527" s="0" t="n">
        <f aca="false">VLOOKUP(E527,[1]Liste_taxons_equiv!$A$1:$M$1455,4,0)</f>
        <v>125537</v>
      </c>
      <c r="I527" s="0" t="str">
        <f aca="false">VLOOKUP(E527,[1]Liste_taxons_equiv!$A$1:$M$1455,5,0)</f>
        <v>Gobiidae</v>
      </c>
      <c r="J527" s="0" t="s">
        <v>29</v>
      </c>
      <c r="K527" s="0" t="str">
        <f aca="false">VLOOKUP(E527,[1]Liste_taxons_equiv!$A$1:$M$1455,7,0)</f>
        <v>1</v>
      </c>
      <c r="L527" s="0" t="str">
        <f aca="false">VLOOKUP(E527,[1]Liste_taxons_equiv!$A$1:$M$1455,8,0)</f>
        <v>0</v>
      </c>
      <c r="M527" s="0" t="str">
        <f aca="false">VLOOKUP(E527,[1]Liste_taxons_equiv!$A$1:$M$1455,9,0)</f>
        <v>0</v>
      </c>
      <c r="N527" s="0" t="str">
        <f aca="false">VLOOKUP(E527,[1]Liste_taxons_equiv!$A$1:$M$1455,10,0)</f>
        <v>0</v>
      </c>
      <c r="O527" s="0" t="str">
        <f aca="false">VLOOKUP(E527,[1]Liste_taxons_equiv!$A$1:$M$1455,11,0)</f>
        <v>Non</v>
      </c>
      <c r="P527" s="0" t="s">
        <v>1415</v>
      </c>
      <c r="Q527" s="0" t="n">
        <f aca="false">VLOOKUP(E527,[1]Liste_taxons_equiv!$A$1:$M$1455,13,0)</f>
        <v>2168</v>
      </c>
    </row>
    <row r="528" customFormat="false" ht="15" hidden="true" customHeight="false" outlineLevel="0" collapsed="false">
      <c r="A528" s="0" t="s">
        <v>1416</v>
      </c>
      <c r="C528" s="0" t="n">
        <v>125988</v>
      </c>
      <c r="D528" s="0" t="n">
        <v>5797</v>
      </c>
      <c r="E528" s="0" t="s">
        <v>1417</v>
      </c>
      <c r="F528" s="0" t="str">
        <f aca="false">VLOOKUP(E528,[1]Liste_taxons_equiv!$A$1:$M$1455,2,0)</f>
        <v>Exacte</v>
      </c>
      <c r="G528" s="0" t="n">
        <f aca="false">VLOOKUP(E528,[1]Liste_taxons_equiv!$A$1:$M$1455,3,0)</f>
        <v>125988</v>
      </c>
      <c r="H528" s="0" t="n">
        <f aca="false">VLOOKUP(E528,[1]Liste_taxons_equiv!$A$1:$M$1455,4,0)</f>
        <v>125988</v>
      </c>
      <c r="I528" s="0" t="str">
        <f aca="false">VLOOKUP(E528,[1]Liste_taxons_equiv!$A$1:$M$1455,5,0)</f>
        <v>Gobius</v>
      </c>
      <c r="J528" s="0" t="s">
        <v>29</v>
      </c>
      <c r="K528" s="0" t="str">
        <f aca="false">VLOOKUP(E528,[1]Liste_taxons_equiv!$A$1:$M$1455,7,0)</f>
        <v>1</v>
      </c>
      <c r="L528" s="0" t="str">
        <f aca="false">VLOOKUP(E528,[1]Liste_taxons_equiv!$A$1:$M$1455,8,0)</f>
        <v>0</v>
      </c>
      <c r="M528" s="0" t="str">
        <f aca="false">VLOOKUP(E528,[1]Liste_taxons_equiv!$A$1:$M$1455,9,0)</f>
        <v>0</v>
      </c>
      <c r="N528" s="0" t="str">
        <f aca="false">VLOOKUP(E528,[1]Liste_taxons_equiv!$A$1:$M$1455,10,0)</f>
        <v>0</v>
      </c>
      <c r="O528" s="0" t="str">
        <f aca="false">VLOOKUP(E528,[1]Liste_taxons_equiv!$A$1:$M$1455,11,0)</f>
        <v>Non</v>
      </c>
      <c r="P528" s="0" t="s">
        <v>1418</v>
      </c>
      <c r="Q528" s="0" t="n">
        <f aca="false">VLOOKUP(E528,[1]Liste_taxons_equiv!$A$1:$M$1455,13,0)</f>
        <v>2171</v>
      </c>
    </row>
    <row r="529" customFormat="false" ht="15" hidden="true" customHeight="false" outlineLevel="0" collapsed="false">
      <c r="A529" s="0" t="s">
        <v>1419</v>
      </c>
      <c r="B529" s="0" t="s">
        <v>135</v>
      </c>
      <c r="C529" s="0" t="n">
        <v>126892</v>
      </c>
      <c r="D529" s="0" t="n">
        <v>5798</v>
      </c>
      <c r="E529" s="0" t="s">
        <v>1419</v>
      </c>
      <c r="F529" s="0" t="str">
        <f aca="false">VLOOKUP(E529,[1]Liste_taxons_equiv!$A$1:$M$1455,2,0)</f>
        <v>Exacte</v>
      </c>
      <c r="G529" s="0" t="n">
        <f aca="false">VLOOKUP(E529,[1]Liste_taxons_equiv!$A$1:$M$1455,3,0)</f>
        <v>126892</v>
      </c>
      <c r="H529" s="0" t="n">
        <f aca="false">VLOOKUP(E529,[1]Liste_taxons_equiv!$A$1:$M$1455,4,0)</f>
        <v>126892</v>
      </c>
      <c r="I529" s="0" t="str">
        <f aca="false">VLOOKUP(E529,[1]Liste_taxons_equiv!$A$1:$M$1455,5,0)</f>
        <v>Gobius niger</v>
      </c>
      <c r="J529" s="0" t="s">
        <v>29</v>
      </c>
      <c r="K529" s="0" t="str">
        <f aca="false">VLOOKUP(E529,[1]Liste_taxons_equiv!$A$1:$M$1455,7,0)</f>
        <v>1</v>
      </c>
      <c r="L529" s="0" t="str">
        <f aca="false">VLOOKUP(E529,[1]Liste_taxons_equiv!$A$1:$M$1455,8,0)</f>
        <v>0</v>
      </c>
      <c r="M529" s="0" t="str">
        <f aca="false">VLOOKUP(E529,[1]Liste_taxons_equiv!$A$1:$M$1455,9,0)</f>
        <v>0</v>
      </c>
      <c r="N529" s="0" t="str">
        <f aca="false">VLOOKUP(E529,[1]Liste_taxons_equiv!$A$1:$M$1455,10,0)</f>
        <v>0</v>
      </c>
      <c r="O529" s="0" t="str">
        <f aca="false">VLOOKUP(E529,[1]Liste_taxons_equiv!$A$1:$M$1455,11,0)</f>
        <v>Non</v>
      </c>
      <c r="P529" s="0" t="s">
        <v>1420</v>
      </c>
      <c r="Q529" s="0" t="n">
        <f aca="false">VLOOKUP(E529,[1]Liste_taxons_equiv!$A$1:$M$1455,13,0)</f>
        <v>2172</v>
      </c>
    </row>
    <row r="530" customFormat="false" ht="15" hidden="true" customHeight="false" outlineLevel="0" collapsed="false">
      <c r="A530" s="0" t="s">
        <v>1421</v>
      </c>
      <c r="B530" s="0" t="s">
        <v>135</v>
      </c>
      <c r="C530" s="0" t="n">
        <v>126893</v>
      </c>
      <c r="D530" s="0" t="n">
        <v>5799</v>
      </c>
      <c r="E530" s="0" t="s">
        <v>1421</v>
      </c>
      <c r="F530" s="0" t="str">
        <f aca="false">VLOOKUP(E530,[1]Liste_taxons_equiv!$A$1:$M$1455,2,0)</f>
        <v>Exacte</v>
      </c>
      <c r="G530" s="0" t="n">
        <f aca="false">VLOOKUP(E530,[1]Liste_taxons_equiv!$A$1:$M$1455,3,0)</f>
        <v>126893</v>
      </c>
      <c r="H530" s="0" t="n">
        <f aca="false">VLOOKUP(E530,[1]Liste_taxons_equiv!$A$1:$M$1455,4,0)</f>
        <v>126893</v>
      </c>
      <c r="I530" s="0" t="str">
        <f aca="false">VLOOKUP(E530,[1]Liste_taxons_equiv!$A$1:$M$1455,5,0)</f>
        <v>Gobius paganellus</v>
      </c>
      <c r="J530" s="0" t="s">
        <v>29</v>
      </c>
      <c r="K530" s="0" t="str">
        <f aca="false">VLOOKUP(E530,[1]Liste_taxons_equiv!$A$1:$M$1455,7,0)</f>
        <v>1</v>
      </c>
      <c r="L530" s="0" t="str">
        <f aca="false">VLOOKUP(E530,[1]Liste_taxons_equiv!$A$1:$M$1455,8,0)</f>
        <v>0</v>
      </c>
      <c r="M530" s="0" t="str">
        <f aca="false">VLOOKUP(E530,[1]Liste_taxons_equiv!$A$1:$M$1455,9,0)</f>
        <v>0</v>
      </c>
      <c r="N530" s="0" t="str">
        <f aca="false">VLOOKUP(E530,[1]Liste_taxons_equiv!$A$1:$M$1455,10,0)</f>
        <v>0</v>
      </c>
      <c r="O530" s="0" t="str">
        <f aca="false">VLOOKUP(E530,[1]Liste_taxons_equiv!$A$1:$M$1455,11,0)</f>
        <v>Non</v>
      </c>
      <c r="P530" s="0" t="s">
        <v>1422</v>
      </c>
      <c r="Q530" s="0" t="n">
        <f aca="false">VLOOKUP(E530,[1]Liste_taxons_equiv!$A$1:$M$1455,13,0)</f>
        <v>19493</v>
      </c>
    </row>
    <row r="531" customFormat="false" ht="15" hidden="true" customHeight="false" outlineLevel="0" collapsed="false">
      <c r="A531" s="0" t="s">
        <v>1423</v>
      </c>
      <c r="B531" s="0" t="s">
        <v>1424</v>
      </c>
      <c r="C531" s="0" t="n">
        <v>126898</v>
      </c>
      <c r="D531" s="0" t="n">
        <v>5800</v>
      </c>
      <c r="E531" s="0" t="s">
        <v>1423</v>
      </c>
      <c r="F531" s="0" t="str">
        <f aca="false">VLOOKUP(E531,[1]Liste_taxons_equiv!$A$1:$M$1455,2,0)</f>
        <v>Exacte</v>
      </c>
      <c r="G531" s="0" t="n">
        <f aca="false">VLOOKUP(E531,[1]Liste_taxons_equiv!$A$1:$M$1455,3,0)</f>
        <v>126898</v>
      </c>
      <c r="H531" s="0" t="n">
        <f aca="false">VLOOKUP(E531,[1]Liste_taxons_equiv!$A$1:$M$1455,4,0)</f>
        <v>126898</v>
      </c>
      <c r="I531" s="0" t="str">
        <f aca="false">VLOOKUP(E531,[1]Liste_taxons_equiv!$A$1:$M$1455,5,0)</f>
        <v>Gobiusculus flavescens</v>
      </c>
      <c r="J531" s="0" t="s">
        <v>29</v>
      </c>
      <c r="K531" s="0" t="str">
        <f aca="false">VLOOKUP(E531,[1]Liste_taxons_equiv!$A$1:$M$1455,7,0)</f>
        <v>1</v>
      </c>
      <c r="L531" s="0" t="str">
        <f aca="false">VLOOKUP(E531,[1]Liste_taxons_equiv!$A$1:$M$1455,8,0)</f>
        <v>0</v>
      </c>
      <c r="M531" s="0" t="str">
        <f aca="false">VLOOKUP(E531,[1]Liste_taxons_equiv!$A$1:$M$1455,9,0)</f>
        <v>0</v>
      </c>
      <c r="N531" s="0" t="str">
        <f aca="false">VLOOKUP(E531,[1]Liste_taxons_equiv!$A$1:$M$1455,10,0)</f>
        <v>0</v>
      </c>
      <c r="O531" s="0" t="str">
        <f aca="false">VLOOKUP(E531,[1]Liste_taxons_equiv!$A$1:$M$1455,11,0)</f>
        <v>Non</v>
      </c>
      <c r="P531" s="0" t="s">
        <v>1425</v>
      </c>
      <c r="Q531" s="0" t="n">
        <f aca="false">VLOOKUP(E531,[1]Liste_taxons_equiv!$A$1:$M$1455,13,0)</f>
        <v>3451</v>
      </c>
    </row>
    <row r="532" customFormat="false" ht="15" hidden="true" customHeight="false" outlineLevel="0" collapsed="false">
      <c r="A532" s="0" t="s">
        <v>1426</v>
      </c>
      <c r="C532" s="0" t="n">
        <v>136021</v>
      </c>
      <c r="D532" s="0" t="n">
        <v>4467</v>
      </c>
      <c r="E532" s="0" t="s">
        <v>1427</v>
      </c>
      <c r="F532" s="0" t="str">
        <f aca="false">VLOOKUP(E532,[1]Liste_taxons_equiv!$A$1:$M$1455,2,0)</f>
        <v>Exacte</v>
      </c>
      <c r="G532" s="0" t="n">
        <f aca="false">VLOOKUP(E532,[1]Liste_taxons_equiv!$A$1:$M$1455,3,0)</f>
        <v>136021</v>
      </c>
      <c r="H532" s="0" t="n">
        <f aca="false">VLOOKUP(E532,[1]Liste_taxons_equiv!$A$1:$M$1455,4,0)</f>
        <v>136021</v>
      </c>
      <c r="I532" s="0" t="str">
        <f aca="false">VLOOKUP(E532,[1]Liste_taxons_equiv!$A$1:$M$1455,5,0)</f>
        <v>Golfingia</v>
      </c>
      <c r="J532" s="0" t="s">
        <v>29</v>
      </c>
      <c r="K532" s="0" t="str">
        <f aca="false">VLOOKUP(E532,[1]Liste_taxons_equiv!$A$1:$M$1455,7,0)</f>
        <v>1</v>
      </c>
      <c r="L532" s="0" t="str">
        <f aca="false">VLOOKUP(E532,[1]Liste_taxons_equiv!$A$1:$M$1455,8,0)</f>
        <v>0</v>
      </c>
      <c r="M532" s="0" t="str">
        <f aca="false">VLOOKUP(E532,[1]Liste_taxons_equiv!$A$1:$M$1455,9,0)</f>
        <v>0</v>
      </c>
      <c r="N532" s="0" t="str">
        <f aca="false">VLOOKUP(E532,[1]Liste_taxons_equiv!$A$1:$M$1455,10,0)</f>
        <v>0</v>
      </c>
      <c r="O532" s="0" t="str">
        <f aca="false">VLOOKUP(E532,[1]Liste_taxons_equiv!$A$1:$M$1455,11,0)</f>
        <v>Non</v>
      </c>
      <c r="P532" s="0" t="s">
        <v>1428</v>
      </c>
      <c r="Q532" s="0" t="n">
        <f aca="false">VLOOKUP(E532,[1]Liste_taxons_equiv!$A$1:$M$1455,13,0)</f>
        <v>24664</v>
      </c>
    </row>
    <row r="533" customFormat="false" ht="15" hidden="true" customHeight="false" outlineLevel="0" collapsed="false">
      <c r="A533" s="0" t="s">
        <v>1429</v>
      </c>
      <c r="B533" s="0" t="s">
        <v>318</v>
      </c>
      <c r="C533" s="0" t="n">
        <v>175026</v>
      </c>
      <c r="D533" s="0" t="n">
        <v>4468</v>
      </c>
      <c r="E533" s="0" t="s">
        <v>1429</v>
      </c>
      <c r="F533" s="0" t="str">
        <f aca="false">VLOOKUP(E533,[1]Liste_taxons_equiv!$A$1:$M$1455,2,0)</f>
        <v>Exacte</v>
      </c>
      <c r="G533" s="0" t="n">
        <f aca="false">VLOOKUP(E533,[1]Liste_taxons_equiv!$A$1:$M$1455,3,0)</f>
        <v>136041</v>
      </c>
      <c r="H533" s="0" t="n">
        <f aca="false">VLOOKUP(E533,[1]Liste_taxons_equiv!$A$1:$M$1455,4,0)</f>
        <v>175026</v>
      </c>
      <c r="I533" s="0" t="str">
        <f aca="false">VLOOKUP(E533,[1]Liste_taxons_equiv!$A$1:$M$1455,5,0)</f>
        <v>Golfingia (Golfingia) elongata</v>
      </c>
      <c r="J533" s="0" t="s">
        <v>29</v>
      </c>
      <c r="K533" s="0" t="str">
        <f aca="false">VLOOKUP(E533,[1]Liste_taxons_equiv!$A$1:$M$1455,7,0)</f>
        <v>1</v>
      </c>
      <c r="L533" s="0" t="str">
        <f aca="false">VLOOKUP(E533,[1]Liste_taxons_equiv!$A$1:$M$1455,8,0)</f>
        <v>0</v>
      </c>
      <c r="M533" s="0" t="str">
        <f aca="false">VLOOKUP(E533,[1]Liste_taxons_equiv!$A$1:$M$1455,9,0)</f>
        <v>0</v>
      </c>
      <c r="N533" s="0" t="str">
        <f aca="false">VLOOKUP(E533,[1]Liste_taxons_equiv!$A$1:$M$1455,10,0)</f>
        <v>0</v>
      </c>
      <c r="O533" s="0" t="str">
        <f aca="false">VLOOKUP(E533,[1]Liste_taxons_equiv!$A$1:$M$1455,11,0)</f>
        <v>Non</v>
      </c>
      <c r="P533" s="0" t="s">
        <v>1430</v>
      </c>
      <c r="Q533" s="0" t="n">
        <f aca="false">VLOOKUP(E533,[1]Liste_taxons_equiv!$A$1:$M$1455,13,0)</f>
        <v>25322</v>
      </c>
    </row>
    <row r="534" customFormat="false" ht="15" hidden="true" customHeight="false" outlineLevel="0" collapsed="false">
      <c r="A534" s="0" t="s">
        <v>1431</v>
      </c>
      <c r="B534" s="0" t="s">
        <v>1432</v>
      </c>
      <c r="C534" s="0" t="n">
        <v>410724</v>
      </c>
      <c r="D534" s="0" t="n">
        <v>4469</v>
      </c>
      <c r="E534" s="0" t="s">
        <v>1431</v>
      </c>
      <c r="F534" s="0" t="str">
        <f aca="false">VLOOKUP(E534,[1]Liste_taxons_equiv!$A$1:$M$1455,2,0)</f>
        <v>Exacte</v>
      </c>
      <c r="G534" s="0" t="n">
        <f aca="false">VLOOKUP(E534,[1]Liste_taxons_equiv!$A$1:$M$1455,3,0)</f>
        <v>60002696</v>
      </c>
      <c r="H534" s="0" t="n">
        <f aca="false">VLOOKUP(E534,[1]Liste_taxons_equiv!$A$1:$M$1455,4,0)</f>
        <v>60002572</v>
      </c>
      <c r="I534" s="0" t="str">
        <f aca="false">VLOOKUP(E534,[1]Liste_taxons_equiv!$A$1:$M$1455,5,0)</f>
        <v>Golfingia (Golfingia) vulgaris vulgaris</v>
      </c>
      <c r="J534" s="0" t="s">
        <v>1433</v>
      </c>
      <c r="K534" s="0" t="str">
        <f aca="false">VLOOKUP(E534,[1]Liste_taxons_equiv!$A$1:$M$1455,7,0)</f>
        <v>1</v>
      </c>
      <c r="L534" s="0" t="str">
        <f aca="false">VLOOKUP(E534,[1]Liste_taxons_equiv!$A$1:$M$1455,8,0)</f>
        <v>0</v>
      </c>
      <c r="M534" s="0" t="str">
        <f aca="false">VLOOKUP(E534,[1]Liste_taxons_equiv!$A$1:$M$1455,9,0)</f>
        <v>0</v>
      </c>
      <c r="N534" s="0" t="str">
        <f aca="false">VLOOKUP(E534,[1]Liste_taxons_equiv!$A$1:$M$1455,10,0)</f>
        <v>0</v>
      </c>
      <c r="O534" s="0" t="str">
        <f aca="false">VLOOKUP(E534,[1]Liste_taxons_equiv!$A$1:$M$1455,11,0)</f>
        <v>Non</v>
      </c>
      <c r="P534" s="0" t="s">
        <v>1434</v>
      </c>
      <c r="Q534" s="0" t="n">
        <f aca="false">VLOOKUP(E534,[1]Liste_taxons_equiv!$A$1:$M$1455,13,0)</f>
        <v>25323</v>
      </c>
    </row>
    <row r="535" customFormat="false" ht="15" hidden="true" customHeight="false" outlineLevel="0" collapsed="false">
      <c r="A535" s="0" t="s">
        <v>1435</v>
      </c>
      <c r="C535" s="0" t="n">
        <v>129300</v>
      </c>
      <c r="D535" s="0" t="n">
        <v>4579</v>
      </c>
      <c r="E535" s="0" t="s">
        <v>1436</v>
      </c>
      <c r="F535" s="0" t="str">
        <f aca="false">VLOOKUP(E535,[1]Liste_taxons_equiv!$A$1:$M$1455,2,0)</f>
        <v>Exacte</v>
      </c>
      <c r="G535" s="0" t="n">
        <f aca="false">VLOOKUP(E535,[1]Liste_taxons_equiv!$A$1:$M$1455,3,0)</f>
        <v>129300</v>
      </c>
      <c r="H535" s="0" t="n">
        <f aca="false">VLOOKUP(E535,[1]Liste_taxons_equiv!$A$1:$M$1455,4,0)</f>
        <v>129300</v>
      </c>
      <c r="I535" s="0" t="str">
        <f aca="false">VLOOKUP(E535,[1]Liste_taxons_equiv!$A$1:$M$1455,5,0)</f>
        <v>Goniada</v>
      </c>
      <c r="J535" s="0" t="s">
        <v>29</v>
      </c>
      <c r="K535" s="0" t="str">
        <f aca="false">VLOOKUP(E535,[1]Liste_taxons_equiv!$A$1:$M$1455,7,0)</f>
        <v>1</v>
      </c>
      <c r="L535" s="0" t="str">
        <f aca="false">VLOOKUP(E535,[1]Liste_taxons_equiv!$A$1:$M$1455,8,0)</f>
        <v>0</v>
      </c>
      <c r="M535" s="0" t="str">
        <f aca="false">VLOOKUP(E535,[1]Liste_taxons_equiv!$A$1:$M$1455,9,0)</f>
        <v>0</v>
      </c>
      <c r="N535" s="0" t="str">
        <f aca="false">VLOOKUP(E535,[1]Liste_taxons_equiv!$A$1:$M$1455,10,0)</f>
        <v>0</v>
      </c>
      <c r="O535" s="0" t="str">
        <f aca="false">VLOOKUP(E535,[1]Liste_taxons_equiv!$A$1:$M$1455,11,0)</f>
        <v>Non</v>
      </c>
      <c r="P535" s="0" t="s">
        <v>1437</v>
      </c>
      <c r="Q535" s="0" t="n">
        <f aca="false">VLOOKUP(E535,[1]Liste_taxons_equiv!$A$1:$M$1455,13,0)</f>
        <v>24665</v>
      </c>
    </row>
    <row r="536" customFormat="false" ht="15" hidden="true" customHeight="false" outlineLevel="0" collapsed="false">
      <c r="A536" s="0" t="s">
        <v>1438</v>
      </c>
      <c r="B536" s="0" t="s">
        <v>1184</v>
      </c>
      <c r="C536" s="0" t="n">
        <v>130137</v>
      </c>
      <c r="D536" s="0" t="n">
        <v>4580</v>
      </c>
      <c r="E536" s="0" t="s">
        <v>1438</v>
      </c>
      <c r="F536" s="0" t="str">
        <f aca="false">VLOOKUP(E536,[1]Liste_taxons_equiv!$A$1:$M$1455,2,0)</f>
        <v>Exacte</v>
      </c>
      <c r="G536" s="0" t="n">
        <f aca="false">VLOOKUP(E536,[1]Liste_taxons_equiv!$A$1:$M$1455,3,0)</f>
        <v>130137</v>
      </c>
      <c r="H536" s="0" t="n">
        <f aca="false">VLOOKUP(E536,[1]Liste_taxons_equiv!$A$1:$M$1455,4,0)</f>
        <v>130137</v>
      </c>
      <c r="I536" s="0" t="str">
        <f aca="false">VLOOKUP(E536,[1]Liste_taxons_equiv!$A$1:$M$1455,5,0)</f>
        <v>Goniada emerita</v>
      </c>
      <c r="J536" s="0" t="s">
        <v>29</v>
      </c>
      <c r="K536" s="0" t="str">
        <f aca="false">VLOOKUP(E536,[1]Liste_taxons_equiv!$A$1:$M$1455,7,0)</f>
        <v>1</v>
      </c>
      <c r="L536" s="0" t="str">
        <f aca="false">VLOOKUP(E536,[1]Liste_taxons_equiv!$A$1:$M$1455,8,0)</f>
        <v>0</v>
      </c>
      <c r="M536" s="0" t="str">
        <f aca="false">VLOOKUP(E536,[1]Liste_taxons_equiv!$A$1:$M$1455,9,0)</f>
        <v>0</v>
      </c>
      <c r="N536" s="0" t="str">
        <f aca="false">VLOOKUP(E536,[1]Liste_taxons_equiv!$A$1:$M$1455,10,0)</f>
        <v>0</v>
      </c>
      <c r="O536" s="0" t="str">
        <f aca="false">VLOOKUP(E536,[1]Liste_taxons_equiv!$A$1:$M$1455,11,0)</f>
        <v>Non</v>
      </c>
      <c r="P536" s="0" t="s">
        <v>1439</v>
      </c>
      <c r="Q536" s="0" t="n">
        <f aca="false">VLOOKUP(E536,[1]Liste_taxons_equiv!$A$1:$M$1455,13,0)</f>
        <v>24975</v>
      </c>
    </row>
    <row r="537" customFormat="false" ht="15" hidden="true" customHeight="false" outlineLevel="0" collapsed="false">
      <c r="A537" s="0" t="s">
        <v>1440</v>
      </c>
      <c r="B537" s="0" t="s">
        <v>1373</v>
      </c>
      <c r="C537" s="0" t="n">
        <v>130140</v>
      </c>
      <c r="D537" s="0" t="n">
        <v>4581</v>
      </c>
      <c r="E537" s="0" t="s">
        <v>1440</v>
      </c>
      <c r="F537" s="0" t="str">
        <f aca="false">VLOOKUP(E537,[1]Liste_taxons_equiv!$A$1:$M$1455,2,0)</f>
        <v>Exacte</v>
      </c>
      <c r="G537" s="0" t="n">
        <f aca="false">VLOOKUP(E537,[1]Liste_taxons_equiv!$A$1:$M$1455,3,0)</f>
        <v>130140</v>
      </c>
      <c r="H537" s="0" t="n">
        <f aca="false">VLOOKUP(E537,[1]Liste_taxons_equiv!$A$1:$M$1455,4,0)</f>
        <v>130140</v>
      </c>
      <c r="I537" s="0" t="str">
        <f aca="false">VLOOKUP(E537,[1]Liste_taxons_equiv!$A$1:$M$1455,5,0)</f>
        <v>Goniada maculata</v>
      </c>
      <c r="J537" s="0" t="s">
        <v>29</v>
      </c>
      <c r="K537" s="0" t="str">
        <f aca="false">VLOOKUP(E537,[1]Liste_taxons_equiv!$A$1:$M$1455,7,0)</f>
        <v>1</v>
      </c>
      <c r="L537" s="0" t="str">
        <f aca="false">VLOOKUP(E537,[1]Liste_taxons_equiv!$A$1:$M$1455,8,0)</f>
        <v>0</v>
      </c>
      <c r="M537" s="0" t="str">
        <f aca="false">VLOOKUP(E537,[1]Liste_taxons_equiv!$A$1:$M$1455,9,0)</f>
        <v>0</v>
      </c>
      <c r="N537" s="0" t="str">
        <f aca="false">VLOOKUP(E537,[1]Liste_taxons_equiv!$A$1:$M$1455,10,0)</f>
        <v>0</v>
      </c>
      <c r="O537" s="0" t="str">
        <f aca="false">VLOOKUP(E537,[1]Liste_taxons_equiv!$A$1:$M$1455,11,0)</f>
        <v>Non</v>
      </c>
      <c r="P537" s="0" t="s">
        <v>1441</v>
      </c>
      <c r="Q537" s="0" t="n">
        <f aca="false">VLOOKUP(E537,[1]Liste_taxons_equiv!$A$1:$M$1455,13,0)</f>
        <v>24976</v>
      </c>
    </row>
    <row r="538" customFormat="false" ht="15" hidden="true" customHeight="false" outlineLevel="0" collapsed="false">
      <c r="A538" s="0" t="s">
        <v>1442</v>
      </c>
      <c r="B538" s="0" t="s">
        <v>1231</v>
      </c>
      <c r="C538" s="0" t="n">
        <v>130141</v>
      </c>
      <c r="D538" s="0" t="n">
        <v>4582</v>
      </c>
      <c r="E538" s="0" t="s">
        <v>1442</v>
      </c>
      <c r="F538" s="0" t="str">
        <f aca="false">VLOOKUP(E538,[1]Liste_taxons_equiv!$A$1:$M$1455,2,0)</f>
        <v>Exacte</v>
      </c>
      <c r="G538" s="0" t="n">
        <f aca="false">VLOOKUP(E538,[1]Liste_taxons_equiv!$A$1:$M$1455,3,0)</f>
        <v>130141</v>
      </c>
      <c r="H538" s="0" t="n">
        <f aca="false">VLOOKUP(E538,[1]Liste_taxons_equiv!$A$1:$M$1455,4,0)</f>
        <v>130141</v>
      </c>
      <c r="I538" s="0" t="str">
        <f aca="false">VLOOKUP(E538,[1]Liste_taxons_equiv!$A$1:$M$1455,5,0)</f>
        <v>Goniada norvegica</v>
      </c>
      <c r="J538" s="0" t="s">
        <v>29</v>
      </c>
      <c r="K538" s="0" t="str">
        <f aca="false">VLOOKUP(E538,[1]Liste_taxons_equiv!$A$1:$M$1455,7,0)</f>
        <v>1</v>
      </c>
      <c r="L538" s="0" t="str">
        <f aca="false">VLOOKUP(E538,[1]Liste_taxons_equiv!$A$1:$M$1455,8,0)</f>
        <v>0</v>
      </c>
      <c r="M538" s="0" t="str">
        <f aca="false">VLOOKUP(E538,[1]Liste_taxons_equiv!$A$1:$M$1455,9,0)</f>
        <v>0</v>
      </c>
      <c r="N538" s="0" t="str">
        <f aca="false">VLOOKUP(E538,[1]Liste_taxons_equiv!$A$1:$M$1455,10,0)</f>
        <v>0</v>
      </c>
      <c r="O538" s="0" t="str">
        <f aca="false">VLOOKUP(E538,[1]Liste_taxons_equiv!$A$1:$M$1455,11,0)</f>
        <v>Non</v>
      </c>
      <c r="P538" s="0" t="s">
        <v>1443</v>
      </c>
      <c r="Q538" s="0" t="n">
        <f aca="false">VLOOKUP(E538,[1]Liste_taxons_equiv!$A$1:$M$1455,13,0)</f>
        <v>26344</v>
      </c>
    </row>
    <row r="539" customFormat="false" ht="15" hidden="true" customHeight="false" outlineLevel="0" collapsed="false">
      <c r="A539" s="0" t="s">
        <v>1444</v>
      </c>
      <c r="C539" s="0" t="n">
        <v>129301</v>
      </c>
      <c r="D539" s="0" t="n">
        <v>4583</v>
      </c>
      <c r="E539" s="0" t="s">
        <v>1445</v>
      </c>
      <c r="F539" s="0" t="str">
        <f aca="false">VLOOKUP(E539,[1]Liste_taxons_equiv!$A$1:$M$1455,2,0)</f>
        <v>Exacte</v>
      </c>
      <c r="G539" s="0" t="n">
        <f aca="false">VLOOKUP(E539,[1]Liste_taxons_equiv!$A$1:$M$1455,3,0)</f>
        <v>129301</v>
      </c>
      <c r="H539" s="0" t="n">
        <f aca="false">VLOOKUP(E539,[1]Liste_taxons_equiv!$A$1:$M$1455,4,0)</f>
        <v>129301</v>
      </c>
      <c r="I539" s="0" t="str">
        <f aca="false">VLOOKUP(E539,[1]Liste_taxons_equiv!$A$1:$M$1455,5,0)</f>
        <v>Goniadella</v>
      </c>
      <c r="J539" s="0" t="s">
        <v>29</v>
      </c>
      <c r="K539" s="0" t="str">
        <f aca="false">VLOOKUP(E539,[1]Liste_taxons_equiv!$A$1:$M$1455,7,0)</f>
        <v>1</v>
      </c>
      <c r="L539" s="0" t="str">
        <f aca="false">VLOOKUP(E539,[1]Liste_taxons_equiv!$A$1:$M$1455,8,0)</f>
        <v>0</v>
      </c>
      <c r="M539" s="0" t="str">
        <f aca="false">VLOOKUP(E539,[1]Liste_taxons_equiv!$A$1:$M$1455,9,0)</f>
        <v>0</v>
      </c>
      <c r="N539" s="0" t="str">
        <f aca="false">VLOOKUP(E539,[1]Liste_taxons_equiv!$A$1:$M$1455,10,0)</f>
        <v>0</v>
      </c>
      <c r="O539" s="0" t="str">
        <f aca="false">VLOOKUP(E539,[1]Liste_taxons_equiv!$A$1:$M$1455,11,0)</f>
        <v>Non</v>
      </c>
      <c r="P539" s="0" t="s">
        <v>1446</v>
      </c>
      <c r="Q539" s="0" t="n">
        <f aca="false">VLOOKUP(E539,[1]Liste_taxons_equiv!$A$1:$M$1455,13,0)</f>
        <v>24666</v>
      </c>
    </row>
    <row r="540" customFormat="false" ht="15" hidden="true" customHeight="false" outlineLevel="0" collapsed="false">
      <c r="A540" s="0" t="s">
        <v>1447</v>
      </c>
      <c r="B540" s="0" t="s">
        <v>1448</v>
      </c>
      <c r="C540" s="0" t="n">
        <v>130143</v>
      </c>
      <c r="D540" s="0" t="n">
        <v>4584</v>
      </c>
      <c r="E540" s="0" t="s">
        <v>1447</v>
      </c>
      <c r="F540" s="0" t="str">
        <f aca="false">VLOOKUP(E540,[1]Liste_taxons_equiv!$A$1:$M$1455,2,0)</f>
        <v>Exacte</v>
      </c>
      <c r="G540" s="0" t="n">
        <f aca="false">VLOOKUP(E540,[1]Liste_taxons_equiv!$A$1:$M$1455,3,0)</f>
        <v>130143</v>
      </c>
      <c r="H540" s="0" t="n">
        <f aca="false">VLOOKUP(E540,[1]Liste_taxons_equiv!$A$1:$M$1455,4,0)</f>
        <v>130143</v>
      </c>
      <c r="I540" s="0" t="str">
        <f aca="false">VLOOKUP(E540,[1]Liste_taxons_equiv!$A$1:$M$1455,5,0)</f>
        <v>Goniadella bobrezkii</v>
      </c>
      <c r="J540" s="0" t="s">
        <v>29</v>
      </c>
      <c r="K540" s="0" t="str">
        <f aca="false">VLOOKUP(E540,[1]Liste_taxons_equiv!$A$1:$M$1455,7,0)</f>
        <v>1</v>
      </c>
      <c r="L540" s="0" t="str">
        <f aca="false">VLOOKUP(E540,[1]Liste_taxons_equiv!$A$1:$M$1455,8,0)</f>
        <v>0</v>
      </c>
      <c r="M540" s="0" t="str">
        <f aca="false">VLOOKUP(E540,[1]Liste_taxons_equiv!$A$1:$M$1455,9,0)</f>
        <v>0</v>
      </c>
      <c r="N540" s="0" t="str">
        <f aca="false">VLOOKUP(E540,[1]Liste_taxons_equiv!$A$1:$M$1455,10,0)</f>
        <v>0</v>
      </c>
      <c r="O540" s="0" t="str">
        <f aca="false">VLOOKUP(E540,[1]Liste_taxons_equiv!$A$1:$M$1455,11,0)</f>
        <v>Non</v>
      </c>
      <c r="P540" s="0" t="s">
        <v>1449</v>
      </c>
      <c r="Q540" s="0" t="n">
        <f aca="false">VLOOKUP(E540,[1]Liste_taxons_equiv!$A$1:$M$1455,13,0)</f>
        <v>34094</v>
      </c>
    </row>
    <row r="541" customFormat="false" ht="15" hidden="true" customHeight="false" outlineLevel="0" collapsed="false">
      <c r="A541" s="0" t="s">
        <v>1450</v>
      </c>
      <c r="B541" s="0" t="s">
        <v>1451</v>
      </c>
      <c r="C541" s="0" t="n">
        <v>130145</v>
      </c>
      <c r="D541" s="0" t="n">
        <v>4585</v>
      </c>
      <c r="E541" s="0" t="s">
        <v>1450</v>
      </c>
      <c r="F541" s="0" t="str">
        <f aca="false">VLOOKUP(E541,[1]Liste_taxons_equiv!$A$1:$M$1455,2,0)</f>
        <v>Exacte</v>
      </c>
      <c r="G541" s="0" t="n">
        <f aca="false">VLOOKUP(E541,[1]Liste_taxons_equiv!$A$1:$M$1455,3,0)</f>
        <v>130145</v>
      </c>
      <c r="H541" s="0" t="n">
        <f aca="false">VLOOKUP(E541,[1]Liste_taxons_equiv!$A$1:$M$1455,4,0)</f>
        <v>130145</v>
      </c>
      <c r="I541" s="0" t="str">
        <f aca="false">VLOOKUP(E541,[1]Liste_taxons_equiv!$A$1:$M$1455,5,0)</f>
        <v>Goniadella gracilis</v>
      </c>
      <c r="J541" s="0" t="s">
        <v>29</v>
      </c>
      <c r="K541" s="0" t="str">
        <f aca="false">VLOOKUP(E541,[1]Liste_taxons_equiv!$A$1:$M$1455,7,0)</f>
        <v>1</v>
      </c>
      <c r="L541" s="0" t="str">
        <f aca="false">VLOOKUP(E541,[1]Liste_taxons_equiv!$A$1:$M$1455,8,0)</f>
        <v>0</v>
      </c>
      <c r="M541" s="0" t="str">
        <f aca="false">VLOOKUP(E541,[1]Liste_taxons_equiv!$A$1:$M$1455,9,0)</f>
        <v>0</v>
      </c>
      <c r="N541" s="0" t="str">
        <f aca="false">VLOOKUP(E541,[1]Liste_taxons_equiv!$A$1:$M$1455,10,0)</f>
        <v>0</v>
      </c>
      <c r="O541" s="0" t="str">
        <f aca="false">VLOOKUP(E541,[1]Liste_taxons_equiv!$A$1:$M$1455,11,0)</f>
        <v>Non</v>
      </c>
      <c r="P541" s="0" t="s">
        <v>1452</v>
      </c>
      <c r="Q541" s="0" t="n">
        <f aca="false">VLOOKUP(E541,[1]Liste_taxons_equiv!$A$1:$M$1455,13,0)</f>
        <v>24978</v>
      </c>
    </row>
    <row r="542" customFormat="false" ht="15" hidden="true" customHeight="false" outlineLevel="0" collapsed="false">
      <c r="A542" s="0" t="s">
        <v>1453</v>
      </c>
      <c r="B542" s="0" t="s">
        <v>38</v>
      </c>
      <c r="C542" s="0" t="n">
        <v>138831</v>
      </c>
      <c r="D542" s="0" t="n">
        <v>5597</v>
      </c>
      <c r="E542" s="0" t="s">
        <v>1453</v>
      </c>
      <c r="F542" s="0" t="str">
        <f aca="false">VLOOKUP(E542,[1]Liste_taxons_equiv!$A$1:$M$1455,2,0)</f>
        <v>Exacte</v>
      </c>
      <c r="G542" s="0" t="n">
        <f aca="false">VLOOKUP(E542,[1]Liste_taxons_equiv!$A$1:$M$1455,3,0)</f>
        <v>138831</v>
      </c>
      <c r="H542" s="0" t="n">
        <f aca="false">VLOOKUP(E542,[1]Liste_taxons_equiv!$A$1:$M$1455,4,0)</f>
        <v>138831</v>
      </c>
      <c r="I542" s="0" t="str">
        <f aca="false">VLOOKUP(E542,[1]Liste_taxons_equiv!$A$1:$M$1455,5,0)</f>
        <v>Goodallia triangularis</v>
      </c>
      <c r="J542" s="0" t="s">
        <v>29</v>
      </c>
      <c r="K542" s="0" t="str">
        <f aca="false">VLOOKUP(E542,[1]Liste_taxons_equiv!$A$1:$M$1455,7,0)</f>
        <v>1</v>
      </c>
      <c r="L542" s="0" t="str">
        <f aca="false">VLOOKUP(E542,[1]Liste_taxons_equiv!$A$1:$M$1455,8,0)</f>
        <v>0</v>
      </c>
      <c r="M542" s="0" t="str">
        <f aca="false">VLOOKUP(E542,[1]Liste_taxons_equiv!$A$1:$M$1455,9,0)</f>
        <v>0</v>
      </c>
      <c r="N542" s="0" t="str">
        <f aca="false">VLOOKUP(E542,[1]Liste_taxons_equiv!$A$1:$M$1455,10,0)</f>
        <v>0</v>
      </c>
      <c r="O542" s="0" t="str">
        <f aca="false">VLOOKUP(E542,[1]Liste_taxons_equiv!$A$1:$M$1455,11,0)</f>
        <v>Non</v>
      </c>
      <c r="P542" s="0" t="s">
        <v>1454</v>
      </c>
      <c r="Q542" s="0" t="n">
        <f aca="false">VLOOKUP(E542,[1]Liste_taxons_equiv!$A$1:$M$1455,13,0)</f>
        <v>24667</v>
      </c>
    </row>
    <row r="543" customFormat="false" ht="15" hidden="true" customHeight="false" outlineLevel="0" collapsed="false">
      <c r="A543" s="0" t="s">
        <v>1455</v>
      </c>
      <c r="B543" s="0" t="s">
        <v>38</v>
      </c>
      <c r="C543" s="0" t="n">
        <v>141916</v>
      </c>
      <c r="D543" s="0" t="n">
        <v>5648</v>
      </c>
      <c r="E543" s="0" t="s">
        <v>1455</v>
      </c>
      <c r="F543" s="0" t="str">
        <f aca="false">VLOOKUP(E543,[1]Liste_taxons_equiv!$A$1:$M$1455,2,0)</f>
        <v>Exacte</v>
      </c>
      <c r="G543" s="0" t="n">
        <f aca="false">VLOOKUP(E543,[1]Liste_taxons_equiv!$A$1:$M$1455,3,0)</f>
        <v>141916</v>
      </c>
      <c r="H543" s="0" t="n">
        <f aca="false">VLOOKUP(E543,[1]Liste_taxons_equiv!$A$1:$M$1455,4,0)</f>
        <v>141916</v>
      </c>
      <c r="I543" s="0" t="str">
        <f aca="false">VLOOKUP(E543,[1]Liste_taxons_equiv!$A$1:$M$1455,5,0)</f>
        <v>Gouldia minima</v>
      </c>
      <c r="J543" s="0" t="s">
        <v>29</v>
      </c>
      <c r="K543" s="0" t="str">
        <f aca="false">VLOOKUP(E543,[1]Liste_taxons_equiv!$A$1:$M$1455,7,0)</f>
        <v>1</v>
      </c>
      <c r="L543" s="0" t="str">
        <f aca="false">VLOOKUP(E543,[1]Liste_taxons_equiv!$A$1:$M$1455,8,0)</f>
        <v>0</v>
      </c>
      <c r="M543" s="0" t="str">
        <f aca="false">VLOOKUP(E543,[1]Liste_taxons_equiv!$A$1:$M$1455,9,0)</f>
        <v>0</v>
      </c>
      <c r="N543" s="0" t="str">
        <f aca="false">VLOOKUP(E543,[1]Liste_taxons_equiv!$A$1:$M$1455,10,0)</f>
        <v>0</v>
      </c>
      <c r="O543" s="0" t="str">
        <f aca="false">VLOOKUP(E543,[1]Liste_taxons_equiv!$A$1:$M$1455,11,0)</f>
        <v>Non</v>
      </c>
      <c r="P543" s="0" t="s">
        <v>1456</v>
      </c>
      <c r="Q543" s="0" t="n">
        <f aca="false">VLOOKUP(E543,[1]Liste_taxons_equiv!$A$1:$M$1455,13,0)</f>
        <v>23739</v>
      </c>
    </row>
    <row r="544" customFormat="false" ht="15" hidden="true" customHeight="false" outlineLevel="0" collapsed="false">
      <c r="A544" s="0" t="s">
        <v>1457</v>
      </c>
      <c r="C544" s="0" t="n">
        <v>137349</v>
      </c>
      <c r="D544" s="0" t="n">
        <v>4964</v>
      </c>
      <c r="E544" s="0" t="s">
        <v>1458</v>
      </c>
      <c r="F544" s="0" t="str">
        <f aca="false">VLOOKUP(E544,[1]Liste_taxons_equiv!$A$1:$M$1455,2,0)</f>
        <v>Exacte</v>
      </c>
      <c r="G544" s="0" t="n">
        <f aca="false">VLOOKUP(E544,[1]Liste_taxons_equiv!$A$1:$M$1455,3,0)</f>
        <v>137349</v>
      </c>
      <c r="H544" s="0" t="n">
        <f aca="false">VLOOKUP(E544,[1]Liste_taxons_equiv!$A$1:$M$1455,4,0)</f>
        <v>137349</v>
      </c>
      <c r="I544" s="0" t="str">
        <f aca="false">VLOOKUP(E544,[1]Liste_taxons_equiv!$A$1:$M$1455,5,0)</f>
        <v>Grania</v>
      </c>
      <c r="J544" s="0" t="s">
        <v>29</v>
      </c>
      <c r="K544" s="0" t="str">
        <f aca="false">VLOOKUP(E544,[1]Liste_taxons_equiv!$A$1:$M$1455,7,0)</f>
        <v>1</v>
      </c>
      <c r="L544" s="0" t="str">
        <f aca="false">VLOOKUP(E544,[1]Liste_taxons_equiv!$A$1:$M$1455,8,0)</f>
        <v>0</v>
      </c>
      <c r="M544" s="0" t="str">
        <f aca="false">VLOOKUP(E544,[1]Liste_taxons_equiv!$A$1:$M$1455,9,0)</f>
        <v>0</v>
      </c>
      <c r="N544" s="0" t="str">
        <f aca="false">VLOOKUP(E544,[1]Liste_taxons_equiv!$A$1:$M$1455,10,0)</f>
        <v>0</v>
      </c>
      <c r="O544" s="0" t="str">
        <f aca="false">VLOOKUP(E544,[1]Liste_taxons_equiv!$A$1:$M$1455,11,0)</f>
        <v>Non</v>
      </c>
      <c r="P544" s="0" t="s">
        <v>1459</v>
      </c>
      <c r="Q544" s="0" t="n">
        <f aca="false">VLOOKUP(E544,[1]Liste_taxons_equiv!$A$1:$M$1455,13,0)</f>
        <v>31441</v>
      </c>
    </row>
    <row r="545" customFormat="false" ht="15" hidden="true" customHeight="false" outlineLevel="0" collapsed="false">
      <c r="A545" s="0" t="s">
        <v>1460</v>
      </c>
      <c r="B545" s="0" t="s">
        <v>1461</v>
      </c>
      <c r="C545" s="0" t="n">
        <v>140453</v>
      </c>
      <c r="D545" s="0" t="n">
        <v>5551</v>
      </c>
      <c r="E545" s="0" t="s">
        <v>1460</v>
      </c>
      <c r="F545" s="0" t="str">
        <f aca="false">VLOOKUP(E545,[1]Liste_taxons_equiv!$A$1:$M$1455,2,0)</f>
        <v>Exacte</v>
      </c>
      <c r="G545" s="0" t="n">
        <f aca="false">VLOOKUP(E545,[1]Liste_taxons_equiv!$A$1:$M$1455,3,0)</f>
        <v>140453</v>
      </c>
      <c r="H545" s="0" t="n">
        <f aca="false">VLOOKUP(E545,[1]Liste_taxons_equiv!$A$1:$M$1455,4,0)</f>
        <v>140453</v>
      </c>
      <c r="I545" s="0" t="str">
        <f aca="false">VLOOKUP(E545,[1]Liste_taxons_equiv!$A$1:$M$1455,5,0)</f>
        <v>Gregariella semigranata</v>
      </c>
      <c r="J545" s="0" t="s">
        <v>29</v>
      </c>
      <c r="K545" s="0" t="str">
        <f aca="false">VLOOKUP(E545,[1]Liste_taxons_equiv!$A$1:$M$1455,7,0)</f>
        <v>1</v>
      </c>
      <c r="L545" s="0" t="str">
        <f aca="false">VLOOKUP(E545,[1]Liste_taxons_equiv!$A$1:$M$1455,8,0)</f>
        <v>0</v>
      </c>
      <c r="M545" s="0" t="str">
        <f aca="false">VLOOKUP(E545,[1]Liste_taxons_equiv!$A$1:$M$1455,9,0)</f>
        <v>0</v>
      </c>
      <c r="N545" s="0" t="str">
        <f aca="false">VLOOKUP(E545,[1]Liste_taxons_equiv!$A$1:$M$1455,10,0)</f>
        <v>0</v>
      </c>
      <c r="O545" s="0" t="str">
        <f aca="false">VLOOKUP(E545,[1]Liste_taxons_equiv!$A$1:$M$1455,11,0)</f>
        <v>Non</v>
      </c>
      <c r="P545" s="0" t="s">
        <v>1462</v>
      </c>
      <c r="Q545" s="0" t="n">
        <f aca="false">VLOOKUP(E545,[1]Liste_taxons_equiv!$A$1:$M$1455,13,0)</f>
        <v>26341</v>
      </c>
    </row>
    <row r="546" customFormat="false" ht="15" hidden="true" customHeight="false" outlineLevel="0" collapsed="false">
      <c r="A546" s="0" t="s">
        <v>1463</v>
      </c>
      <c r="C546" s="0" t="n">
        <v>126754</v>
      </c>
      <c r="D546" s="0" t="n">
        <v>5849</v>
      </c>
      <c r="E546" s="0" t="s">
        <v>1463</v>
      </c>
      <c r="F546" s="0" t="str">
        <f aca="false">VLOOKUP(E546,[1]Liste_taxons_equiv!$A$1:$M$1455,2,0)</f>
        <v>Exacte</v>
      </c>
      <c r="G546" s="0" t="n">
        <f aca="false">VLOOKUP(E546,[1]Liste_taxons_equiv!$A$1:$M$1455,3,0)</f>
        <v>126754</v>
      </c>
      <c r="H546" s="0" t="n">
        <f aca="false">VLOOKUP(E546,[1]Liste_taxons_equiv!$A$1:$M$1455,4,0)</f>
        <v>126754</v>
      </c>
      <c r="I546" s="0" t="str">
        <f aca="false">VLOOKUP(E546,[1]Liste_taxons_equiv!$A$1:$M$1455,5,0)</f>
        <v>Gymnammodytes semisquamatus</v>
      </c>
      <c r="J546" s="0" t="s">
        <v>29</v>
      </c>
      <c r="K546" s="0" t="str">
        <f aca="false">VLOOKUP(E546,[1]Liste_taxons_equiv!$A$1:$M$1455,7,0)</f>
        <v>1</v>
      </c>
      <c r="L546" s="0" t="str">
        <f aca="false">VLOOKUP(E546,[1]Liste_taxons_equiv!$A$1:$M$1455,8,0)</f>
        <v>0</v>
      </c>
      <c r="M546" s="0" t="str">
        <f aca="false">VLOOKUP(E546,[1]Liste_taxons_equiv!$A$1:$M$1455,9,0)</f>
        <v>0</v>
      </c>
      <c r="N546" s="0" t="str">
        <f aca="false">VLOOKUP(E546,[1]Liste_taxons_equiv!$A$1:$M$1455,10,0)</f>
        <v>0</v>
      </c>
      <c r="O546" s="0" t="str">
        <f aca="false">VLOOKUP(E546,[1]Liste_taxons_equiv!$A$1:$M$1455,11,0)</f>
        <v>Non</v>
      </c>
      <c r="P546" s="0" t="s">
        <v>1464</v>
      </c>
      <c r="Q546" s="0" t="n">
        <f aca="false">VLOOKUP(E546,[1]Liste_taxons_equiv!$A$1:$M$1455,13,0)</f>
        <v>3424</v>
      </c>
    </row>
    <row r="547" customFormat="false" ht="15" hidden="true" customHeight="false" outlineLevel="0" collapsed="false">
      <c r="A547" s="0" t="s">
        <v>1465</v>
      </c>
      <c r="B547" s="0" t="s">
        <v>1466</v>
      </c>
      <c r="C547" s="0" t="n">
        <v>130156</v>
      </c>
      <c r="D547" s="0" t="n">
        <v>4594</v>
      </c>
      <c r="E547" s="0" t="s">
        <v>1465</v>
      </c>
      <c r="F547" s="0" t="str">
        <f aca="false">VLOOKUP(E547,[1]Liste_taxons_equiv!$A$1:$M$1455,2,0)</f>
        <v>Exacte</v>
      </c>
      <c r="G547" s="0" t="n">
        <f aca="false">VLOOKUP(E547,[1]Liste_taxons_equiv!$A$1:$M$1455,3,0)</f>
        <v>130156</v>
      </c>
      <c r="H547" s="0" t="n">
        <f aca="false">VLOOKUP(E547,[1]Liste_taxons_equiv!$A$1:$M$1455,4,0)</f>
        <v>130156</v>
      </c>
      <c r="I547" s="0" t="str">
        <f aca="false">VLOOKUP(E547,[1]Liste_taxons_equiv!$A$1:$M$1455,5,0)</f>
        <v>Gyptis propinqua</v>
      </c>
      <c r="J547" s="0" t="s">
        <v>29</v>
      </c>
      <c r="K547" s="0" t="str">
        <f aca="false">VLOOKUP(E547,[1]Liste_taxons_equiv!$A$1:$M$1455,7,0)</f>
        <v>1</v>
      </c>
      <c r="L547" s="0" t="str">
        <f aca="false">VLOOKUP(E547,[1]Liste_taxons_equiv!$A$1:$M$1455,8,0)</f>
        <v>0</v>
      </c>
      <c r="M547" s="0" t="str">
        <f aca="false">VLOOKUP(E547,[1]Liste_taxons_equiv!$A$1:$M$1455,9,0)</f>
        <v>0</v>
      </c>
      <c r="N547" s="0" t="str">
        <f aca="false">VLOOKUP(E547,[1]Liste_taxons_equiv!$A$1:$M$1455,10,0)</f>
        <v>0</v>
      </c>
      <c r="O547" s="0" t="str">
        <f aca="false">VLOOKUP(E547,[1]Liste_taxons_equiv!$A$1:$M$1455,11,0)</f>
        <v>Non</v>
      </c>
      <c r="P547" s="0" t="s">
        <v>1467</v>
      </c>
      <c r="Q547" s="0" t="n">
        <f aca="false">VLOOKUP(E547,[1]Liste_taxons_equiv!$A$1:$M$1455,13,0)</f>
        <v>29242</v>
      </c>
    </row>
    <row r="548" customFormat="false" ht="15" hidden="true" customHeight="false" outlineLevel="0" collapsed="false">
      <c r="A548" s="0" t="s">
        <v>1468</v>
      </c>
      <c r="B548" s="0" t="s">
        <v>38</v>
      </c>
      <c r="C548" s="0" t="n">
        <v>141864</v>
      </c>
      <c r="D548" s="0" t="n">
        <v>5485</v>
      </c>
      <c r="E548" s="0" t="s">
        <v>1468</v>
      </c>
      <c r="F548" s="0" t="str">
        <f aca="false">VLOOKUP(E548,[1]Liste_taxons_equiv!$A$1:$M$1455,2,0)</f>
        <v>Exacte</v>
      </c>
      <c r="G548" s="0" t="n">
        <f aca="false">VLOOKUP(E548,[1]Liste_taxons_equiv!$A$1:$M$1455,3,0)</f>
        <v>141864</v>
      </c>
      <c r="H548" s="0" t="n">
        <f aca="false">VLOOKUP(E548,[1]Liste_taxons_equiv!$A$1:$M$1455,4,0)</f>
        <v>141864</v>
      </c>
      <c r="I548" s="0" t="str">
        <f aca="false">VLOOKUP(E548,[1]Liste_taxons_equiv!$A$1:$M$1455,5,0)</f>
        <v>Haedropleura septangularis</v>
      </c>
      <c r="J548" s="0" t="s">
        <v>29</v>
      </c>
      <c r="K548" s="0" t="str">
        <f aca="false">VLOOKUP(E548,[1]Liste_taxons_equiv!$A$1:$M$1455,7,0)</f>
        <v>1</v>
      </c>
      <c r="L548" s="0" t="str">
        <f aca="false">VLOOKUP(E548,[1]Liste_taxons_equiv!$A$1:$M$1455,8,0)</f>
        <v>0</v>
      </c>
      <c r="M548" s="0" t="str">
        <f aca="false">VLOOKUP(E548,[1]Liste_taxons_equiv!$A$1:$M$1455,9,0)</f>
        <v>0</v>
      </c>
      <c r="N548" s="0" t="str">
        <f aca="false">VLOOKUP(E548,[1]Liste_taxons_equiv!$A$1:$M$1455,10,0)</f>
        <v>0</v>
      </c>
      <c r="O548" s="0" t="str">
        <f aca="false">VLOOKUP(E548,[1]Liste_taxons_equiv!$A$1:$M$1455,11,0)</f>
        <v>Non</v>
      </c>
      <c r="P548" s="0" t="s">
        <v>1469</v>
      </c>
      <c r="Q548" s="0" t="n">
        <f aca="false">VLOOKUP(E548,[1]Liste_taxons_equiv!$A$1:$M$1455,13,0)</f>
        <v>29234</v>
      </c>
    </row>
    <row r="549" customFormat="false" ht="15" hidden="true" customHeight="false" outlineLevel="0" collapsed="false">
      <c r="A549" s="0" t="s">
        <v>1470</v>
      </c>
      <c r="C549" s="0" t="n">
        <v>100740</v>
      </c>
      <c r="D549" s="0" t="n">
        <v>4437</v>
      </c>
      <c r="E549" s="0" t="s">
        <v>1471</v>
      </c>
      <c r="F549" s="0" t="str">
        <f aca="false">VLOOKUP(E549,[1]Liste_taxons_equiv!$A$1:$M$1455,2,0)</f>
        <v>Exacte</v>
      </c>
      <c r="G549" s="0" t="n">
        <f aca="false">VLOOKUP(E549,[1]Liste_taxons_equiv!$A$1:$M$1455,3,0)</f>
        <v>100740</v>
      </c>
      <c r="H549" s="0" t="n">
        <f aca="false">VLOOKUP(E549,[1]Liste_taxons_equiv!$A$1:$M$1455,4,0)</f>
        <v>100740</v>
      </c>
      <c r="I549" s="0" t="str">
        <f aca="false">VLOOKUP(E549,[1]Liste_taxons_equiv!$A$1:$M$1455,5,0)</f>
        <v>Halcampa</v>
      </c>
      <c r="J549" s="0" t="s">
        <v>19</v>
      </c>
      <c r="K549" s="0" t="str">
        <f aca="false">VLOOKUP(E549,[1]Liste_taxons_equiv!$A$1:$M$1455,7,0)</f>
        <v>1</v>
      </c>
      <c r="L549" s="0" t="str">
        <f aca="false">VLOOKUP(E549,[1]Liste_taxons_equiv!$A$1:$M$1455,8,0)</f>
        <v>0</v>
      </c>
      <c r="M549" s="0" t="str">
        <f aca="false">VLOOKUP(E549,[1]Liste_taxons_equiv!$A$1:$M$1455,9,0)</f>
        <v>0</v>
      </c>
      <c r="N549" s="0" t="str">
        <f aca="false">VLOOKUP(E549,[1]Liste_taxons_equiv!$A$1:$M$1455,10,0)</f>
        <v>0</v>
      </c>
      <c r="O549" s="0" t="str">
        <f aca="false">VLOOKUP(E549,[1]Liste_taxons_equiv!$A$1:$M$1455,11,0)</f>
        <v>Non</v>
      </c>
      <c r="P549" s="0" t="s">
        <v>1472</v>
      </c>
      <c r="Q549" s="0" t="n">
        <f aca="false">VLOOKUP(E549,[1]Liste_taxons_equiv!$A$1:$M$1455,13,0)</f>
        <v>24157</v>
      </c>
    </row>
    <row r="550" customFormat="false" ht="15" hidden="true" customHeight="false" outlineLevel="0" collapsed="false">
      <c r="A550" s="0" t="s">
        <v>1473</v>
      </c>
      <c r="B550" s="0" t="s">
        <v>1474</v>
      </c>
      <c r="C550" s="0" t="n">
        <v>100916</v>
      </c>
      <c r="D550" s="0" t="n">
        <v>4438</v>
      </c>
      <c r="E550" s="0" t="s">
        <v>1473</v>
      </c>
      <c r="F550" s="0" t="str">
        <f aca="false">VLOOKUP(E550,[1]Liste_taxons_equiv!$A$1:$M$1455,2,0)</f>
        <v>Exacte</v>
      </c>
      <c r="G550" s="0" t="n">
        <f aca="false">VLOOKUP(E550,[1]Liste_taxons_equiv!$A$1:$M$1455,3,0)</f>
        <v>100916</v>
      </c>
      <c r="H550" s="0" t="n">
        <f aca="false">VLOOKUP(E550,[1]Liste_taxons_equiv!$A$1:$M$1455,4,0)</f>
        <v>100916</v>
      </c>
      <c r="I550" s="0" t="str">
        <f aca="false">VLOOKUP(E550,[1]Liste_taxons_equiv!$A$1:$M$1455,5,0)</f>
        <v>Halcampa chrysanthellum</v>
      </c>
      <c r="J550" s="0" t="s">
        <v>19</v>
      </c>
      <c r="K550" s="0" t="str">
        <f aca="false">VLOOKUP(E550,[1]Liste_taxons_equiv!$A$1:$M$1455,7,0)</f>
        <v>1</v>
      </c>
      <c r="L550" s="0" t="str">
        <f aca="false">VLOOKUP(E550,[1]Liste_taxons_equiv!$A$1:$M$1455,8,0)</f>
        <v>0</v>
      </c>
      <c r="M550" s="0" t="str">
        <f aca="false">VLOOKUP(E550,[1]Liste_taxons_equiv!$A$1:$M$1455,9,0)</f>
        <v>0</v>
      </c>
      <c r="N550" s="0" t="str">
        <f aca="false">VLOOKUP(E550,[1]Liste_taxons_equiv!$A$1:$M$1455,10,0)</f>
        <v>0</v>
      </c>
      <c r="O550" s="0" t="str">
        <f aca="false">VLOOKUP(E550,[1]Liste_taxons_equiv!$A$1:$M$1455,11,0)</f>
        <v>Non</v>
      </c>
      <c r="P550" s="0" t="s">
        <v>1475</v>
      </c>
      <c r="Q550" s="0" t="n">
        <f aca="false">VLOOKUP(E550,[1]Liste_taxons_equiv!$A$1:$M$1455,13,0)</f>
        <v>24675</v>
      </c>
    </row>
    <row r="551" s="4" customFormat="true" ht="15" hidden="true" customHeight="false" outlineLevel="0" collapsed="false">
      <c r="A551" s="4" t="s">
        <v>1476</v>
      </c>
      <c r="D551" s="4" t="n">
        <v>4436</v>
      </c>
      <c r="E551" s="4" t="s">
        <v>1476</v>
      </c>
      <c r="F551" s="4" t="str">
        <f aca="false">VLOOKUP(E551,[1]Liste_taxons_equiv!$A$1:$M$1455,2,0)</f>
        <v>Exacte</v>
      </c>
      <c r="G551" s="4" t="n">
        <f aca="false">VLOOKUP(E551,[1]Liste_taxons_equiv!$A$1:$M$1455,3,0)</f>
        <v>60000562</v>
      </c>
      <c r="H551" s="4" t="n">
        <f aca="false">VLOOKUP(E551,[1]Liste_taxons_equiv!$A$1:$M$1455,4,0)</f>
        <v>60000482</v>
      </c>
      <c r="I551" s="4" t="str">
        <f aca="false">VLOOKUP(E551,[1]Liste_taxons_equiv!$A$1:$M$1455,5,0)</f>
        <v>Halcampa sp1</v>
      </c>
      <c r="J551" s="4" t="s">
        <v>851</v>
      </c>
      <c r="K551" s="4" t="str">
        <f aca="false">VLOOKUP(E551,[1]Liste_taxons_equiv!$A$1:$M$1455,7,0)</f>
        <v>1</v>
      </c>
      <c r="L551" s="4" t="str">
        <f aca="false">VLOOKUP(E551,[1]Liste_taxons_equiv!$A$1:$M$1455,8,0)</f>
        <v>1</v>
      </c>
      <c r="M551" s="4" t="str">
        <f aca="false">VLOOKUP(E551,[1]Liste_taxons_equiv!$A$1:$M$1455,9,0)</f>
        <v>0</v>
      </c>
      <c r="N551" s="4" t="str">
        <f aca="false">VLOOKUP(E551,[1]Liste_taxons_equiv!$A$1:$M$1455,10,0)</f>
        <v>0</v>
      </c>
      <c r="O551" s="4" t="str">
        <f aca="false">VLOOKUP(E551,[1]Liste_taxons_equiv!$A$1:$M$1455,11,0)</f>
        <v>Non</v>
      </c>
      <c r="Q551" s="4" t="n">
        <f aca="false">VLOOKUP(E551,[1]Liste_taxons_equiv!$A$1:$M$1455,13,0)</f>
        <v>60000562</v>
      </c>
    </row>
    <row r="552" customFormat="false" ht="15" hidden="true" customHeight="false" outlineLevel="0" collapsed="false">
      <c r="A552" s="0" t="s">
        <v>1477</v>
      </c>
      <c r="B552" s="0" t="s">
        <v>820</v>
      </c>
      <c r="C552" s="0" t="n">
        <v>165853</v>
      </c>
      <c r="D552" s="0" t="n">
        <v>4396</v>
      </c>
      <c r="E552" s="0" t="s">
        <v>1477</v>
      </c>
      <c r="F552" s="0" t="str">
        <f aca="false">VLOOKUP(E552,[1]Liste_taxons_equiv!$A$1:$M$1455,2,0)</f>
        <v>Exacte</v>
      </c>
      <c r="G552" s="0" t="n">
        <f aca="false">VLOOKUP(E552,[1]Liste_taxons_equiv!$A$1:$M$1455,3,0)</f>
        <v>165853</v>
      </c>
      <c r="H552" s="0" t="n">
        <f aca="false">VLOOKUP(E552,[1]Liste_taxons_equiv!$A$1:$M$1455,4,0)</f>
        <v>165853</v>
      </c>
      <c r="I552" s="0" t="str">
        <f aca="false">VLOOKUP(E552,[1]Liste_taxons_equiv!$A$1:$M$1455,5,0)</f>
        <v>Halichondria (Halichondria) panicea</v>
      </c>
      <c r="J552" s="0" t="s">
        <v>29</v>
      </c>
      <c r="K552" s="0" t="str">
        <f aca="false">VLOOKUP(E552,[1]Liste_taxons_equiv!$A$1:$M$1455,7,0)</f>
        <v>1</v>
      </c>
      <c r="L552" s="0" t="str">
        <f aca="false">VLOOKUP(E552,[1]Liste_taxons_equiv!$A$1:$M$1455,8,0)</f>
        <v>0</v>
      </c>
      <c r="M552" s="0" t="str">
        <f aca="false">VLOOKUP(E552,[1]Liste_taxons_equiv!$A$1:$M$1455,9,0)</f>
        <v>0</v>
      </c>
      <c r="N552" s="0" t="str">
        <f aca="false">VLOOKUP(E552,[1]Liste_taxons_equiv!$A$1:$M$1455,10,0)</f>
        <v>0</v>
      </c>
      <c r="O552" s="0" t="str">
        <f aca="false">VLOOKUP(E552,[1]Liste_taxons_equiv!$A$1:$M$1455,11,0)</f>
        <v>Non</v>
      </c>
      <c r="P552" s="0" t="s">
        <v>1478</v>
      </c>
      <c r="Q552" s="0" t="n">
        <f aca="false">VLOOKUP(E552,[1]Liste_taxons_equiv!$A$1:$M$1455,13,0)</f>
        <v>29718</v>
      </c>
    </row>
    <row r="553" customFormat="false" ht="15" hidden="true" customHeight="false" outlineLevel="0" collapsed="false">
      <c r="A553" s="0" t="s">
        <v>1479</v>
      </c>
      <c r="C553" s="0" t="n">
        <v>131834</v>
      </c>
      <c r="D553" s="0" t="n">
        <v>4407</v>
      </c>
      <c r="E553" s="0" t="s">
        <v>1480</v>
      </c>
      <c r="F553" s="0" t="str">
        <f aca="false">VLOOKUP(E553,[1]Liste_taxons_equiv!$A$1:$M$1455,2,0)</f>
        <v>Exacte</v>
      </c>
      <c r="G553" s="0" t="n">
        <f aca="false">VLOOKUP(E553,[1]Liste_taxons_equiv!$A$1:$M$1455,3,0)</f>
        <v>131834</v>
      </c>
      <c r="H553" s="0" t="n">
        <f aca="false">VLOOKUP(E553,[1]Liste_taxons_equiv!$A$1:$M$1455,4,0)</f>
        <v>131834</v>
      </c>
      <c r="I553" s="0" t="str">
        <f aca="false">VLOOKUP(E553,[1]Liste_taxons_equiv!$A$1:$M$1455,5,0)</f>
        <v>Haliclona</v>
      </c>
      <c r="J553" s="0" t="s">
        <v>29</v>
      </c>
      <c r="K553" s="0" t="str">
        <f aca="false">VLOOKUP(E553,[1]Liste_taxons_equiv!$A$1:$M$1455,7,0)</f>
        <v>1</v>
      </c>
      <c r="L553" s="0" t="str">
        <f aca="false">VLOOKUP(E553,[1]Liste_taxons_equiv!$A$1:$M$1455,8,0)</f>
        <v>0</v>
      </c>
      <c r="M553" s="0" t="str">
        <f aca="false">VLOOKUP(E553,[1]Liste_taxons_equiv!$A$1:$M$1455,9,0)</f>
        <v>0</v>
      </c>
      <c r="N553" s="0" t="str">
        <f aca="false">VLOOKUP(E553,[1]Liste_taxons_equiv!$A$1:$M$1455,10,0)</f>
        <v>0</v>
      </c>
      <c r="O553" s="0" t="str">
        <f aca="false">VLOOKUP(E553,[1]Liste_taxons_equiv!$A$1:$M$1455,11,0)</f>
        <v>Non</v>
      </c>
      <c r="P553" s="0" t="s">
        <v>1481</v>
      </c>
      <c r="Q553" s="0" t="n">
        <f aca="false">VLOOKUP(E553,[1]Liste_taxons_equiv!$A$1:$M$1455,13,0)</f>
        <v>29688</v>
      </c>
    </row>
    <row r="554" customFormat="false" ht="15" hidden="true" customHeight="false" outlineLevel="0" collapsed="false">
      <c r="A554" s="0" t="s">
        <v>1482</v>
      </c>
      <c r="B554" s="0" t="s">
        <v>1483</v>
      </c>
      <c r="C554" s="0" t="n">
        <v>132849</v>
      </c>
      <c r="D554" s="0" t="n">
        <v>4409</v>
      </c>
      <c r="E554" s="0" t="s">
        <v>1482</v>
      </c>
      <c r="F554" s="0" t="str">
        <f aca="false">VLOOKUP(E554,[1]Liste_taxons_equiv!$A$1:$M$1455,2,0)</f>
        <v>Exacte</v>
      </c>
      <c r="G554" s="0" t="n">
        <f aca="false">VLOOKUP(E554,[1]Liste_taxons_equiv!$A$1:$M$1455,3,0)</f>
        <v>132849</v>
      </c>
      <c r="H554" s="0" t="n">
        <f aca="false">VLOOKUP(E554,[1]Liste_taxons_equiv!$A$1:$M$1455,4,0)</f>
        <v>132849</v>
      </c>
      <c r="I554" s="0" t="str">
        <f aca="false">VLOOKUP(E554,[1]Liste_taxons_equiv!$A$1:$M$1455,5,0)</f>
        <v>Haliclona (Gellius) rava</v>
      </c>
      <c r="J554" s="0" t="s">
        <v>29</v>
      </c>
      <c r="K554" s="0" t="str">
        <f aca="false">VLOOKUP(E554,[1]Liste_taxons_equiv!$A$1:$M$1455,7,0)</f>
        <v>1</v>
      </c>
      <c r="L554" s="0" t="str">
        <f aca="false">VLOOKUP(E554,[1]Liste_taxons_equiv!$A$1:$M$1455,8,0)</f>
        <v>0</v>
      </c>
      <c r="M554" s="0" t="str">
        <f aca="false">VLOOKUP(E554,[1]Liste_taxons_equiv!$A$1:$M$1455,9,0)</f>
        <v>0</v>
      </c>
      <c r="N554" s="0" t="str">
        <f aca="false">VLOOKUP(E554,[1]Liste_taxons_equiv!$A$1:$M$1455,10,0)</f>
        <v>0</v>
      </c>
      <c r="O554" s="0" t="str">
        <f aca="false">VLOOKUP(E554,[1]Liste_taxons_equiv!$A$1:$M$1455,11,0)</f>
        <v>Non</v>
      </c>
      <c r="P554" s="0" t="s">
        <v>1484</v>
      </c>
      <c r="Q554" s="0" t="n">
        <f aca="false">VLOOKUP(E554,[1]Liste_taxons_equiv!$A$1:$M$1455,13,0)</f>
        <v>29897</v>
      </c>
    </row>
    <row r="555" customFormat="false" ht="15" hidden="true" customHeight="false" outlineLevel="0" collapsed="false">
      <c r="A555" s="0" t="s">
        <v>1485</v>
      </c>
      <c r="B555" s="0" t="s">
        <v>1486</v>
      </c>
      <c r="C555" s="0" t="n">
        <v>132833</v>
      </c>
      <c r="D555" s="0" t="n">
        <v>4408</v>
      </c>
      <c r="E555" s="0" t="s">
        <v>1485</v>
      </c>
      <c r="F555" s="0" t="str">
        <f aca="false">VLOOKUP(E555,[1]Liste_taxons_equiv!$A$1:$M$1455,2,0)</f>
        <v>Exacte</v>
      </c>
      <c r="G555" s="0" t="n">
        <f aca="false">VLOOKUP(E555,[1]Liste_taxons_equiv!$A$1:$M$1455,3,0)</f>
        <v>132833</v>
      </c>
      <c r="H555" s="0" t="n">
        <f aca="false">VLOOKUP(E555,[1]Liste_taxons_equiv!$A$1:$M$1455,4,0)</f>
        <v>132833</v>
      </c>
      <c r="I555" s="0" t="str">
        <f aca="false">VLOOKUP(E555,[1]Liste_taxons_equiv!$A$1:$M$1455,5,0)</f>
        <v>Haliclona (Haliclona) oculata</v>
      </c>
      <c r="J555" s="0" t="s">
        <v>29</v>
      </c>
      <c r="K555" s="0" t="str">
        <f aca="false">VLOOKUP(E555,[1]Liste_taxons_equiv!$A$1:$M$1455,7,0)</f>
        <v>1</v>
      </c>
      <c r="L555" s="0" t="str">
        <f aca="false">VLOOKUP(E555,[1]Liste_taxons_equiv!$A$1:$M$1455,8,0)</f>
        <v>0</v>
      </c>
      <c r="M555" s="0" t="str">
        <f aca="false">VLOOKUP(E555,[1]Liste_taxons_equiv!$A$1:$M$1455,9,0)</f>
        <v>0</v>
      </c>
      <c r="N555" s="0" t="str">
        <f aca="false">VLOOKUP(E555,[1]Liste_taxons_equiv!$A$1:$M$1455,10,0)</f>
        <v>0</v>
      </c>
      <c r="O555" s="0" t="str">
        <f aca="false">VLOOKUP(E555,[1]Liste_taxons_equiv!$A$1:$M$1455,11,0)</f>
        <v>Non</v>
      </c>
      <c r="P555" s="0" t="s">
        <v>1487</v>
      </c>
      <c r="Q555" s="0" t="n">
        <f aca="false">VLOOKUP(E555,[1]Liste_taxons_equiv!$A$1:$M$1455,13,0)</f>
        <v>29900</v>
      </c>
    </row>
    <row r="556" s="2" customFormat="true" ht="15" hidden="false" customHeight="false" outlineLevel="0" collapsed="false">
      <c r="A556" s="2" t="s">
        <v>1488</v>
      </c>
      <c r="C556" s="6" t="n">
        <v>135275</v>
      </c>
      <c r="D556" s="2" t="n">
        <v>4413</v>
      </c>
      <c r="E556" s="2" t="s">
        <v>1489</v>
      </c>
      <c r="J556" s="3" t="s">
        <v>1490</v>
      </c>
      <c r="P556" s="3" t="n">
        <f aca="false">C556</f>
        <v>135275</v>
      </c>
    </row>
    <row r="557" s="2" customFormat="true" ht="15" hidden="false" customHeight="false" outlineLevel="0" collapsed="false">
      <c r="A557" s="2" t="s">
        <v>1491</v>
      </c>
      <c r="B557" s="2" t="s">
        <v>1492</v>
      </c>
      <c r="C557" s="2" t="n">
        <v>135322</v>
      </c>
      <c r="D557" s="2" t="n">
        <v>4414</v>
      </c>
      <c r="E557" s="2" t="s">
        <v>1491</v>
      </c>
      <c r="F557" s="2" t="str">
        <f aca="false">VLOOKUP(E557,[1]Liste_taxons_equiv!$A$1:$M$1455,2,0)</f>
        <v>Non trouvé</v>
      </c>
      <c r="I557" s="2" t="str">
        <f aca="false">VLOOKUP(E557,[1]Liste_taxons_equiv!$A$1:$M$1455,5,0)</f>
        <v/>
      </c>
      <c r="J557" s="3" t="s">
        <v>57</v>
      </c>
      <c r="K557" s="2" t="str">
        <f aca="false">VLOOKUP(E557,[1]Liste_taxons_equiv!$A$1:$M$1455,7,0)</f>
        <v/>
      </c>
      <c r="L557" s="2" t="str">
        <f aca="false">VLOOKUP(E557,[1]Liste_taxons_equiv!$A$1:$M$1455,8,0)</f>
        <v/>
      </c>
      <c r="M557" s="2" t="str">
        <f aca="false">VLOOKUP(E557,[1]Liste_taxons_equiv!$A$1:$M$1455,9,0)</f>
        <v/>
      </c>
      <c r="N557" s="2" t="str">
        <f aca="false">VLOOKUP(E557,[1]Liste_taxons_equiv!$A$1:$M$1455,10,0)</f>
        <v/>
      </c>
      <c r="O557" s="2" t="str">
        <f aca="false">VLOOKUP(E557,[1]Liste_taxons_equiv!$A$1:$M$1455,11,0)</f>
        <v/>
      </c>
      <c r="P557" s="3" t="n">
        <v>135322</v>
      </c>
    </row>
    <row r="558" customFormat="false" ht="15" hidden="true" customHeight="false" outlineLevel="0" collapsed="false">
      <c r="A558" s="0" t="s">
        <v>1493</v>
      </c>
      <c r="B558" s="0" t="s">
        <v>135</v>
      </c>
      <c r="C558" s="0" t="n">
        <v>140059</v>
      </c>
      <c r="D558" s="0" t="n">
        <v>5404</v>
      </c>
      <c r="E558" s="0" t="s">
        <v>1493</v>
      </c>
      <c r="F558" s="0" t="str">
        <f aca="false">VLOOKUP(E558,[1]Liste_taxons_equiv!$A$1:$M$1455,2,0)</f>
        <v>Exacte</v>
      </c>
      <c r="G558" s="0" t="n">
        <f aca="false">VLOOKUP(E558,[1]Liste_taxons_equiv!$A$1:$M$1455,3,0)</f>
        <v>140059</v>
      </c>
      <c r="H558" s="0" t="n">
        <f aca="false">VLOOKUP(E558,[1]Liste_taxons_equiv!$A$1:$M$1455,4,0)</f>
        <v>140059</v>
      </c>
      <c r="I558" s="0" t="str">
        <f aca="false">VLOOKUP(E558,[1]Liste_taxons_equiv!$A$1:$M$1455,5,0)</f>
        <v>Haliotis tuberculata</v>
      </c>
      <c r="J558" s="0" t="s">
        <v>29</v>
      </c>
      <c r="K558" s="0" t="str">
        <f aca="false">VLOOKUP(E558,[1]Liste_taxons_equiv!$A$1:$M$1455,7,0)</f>
        <v>1</v>
      </c>
      <c r="L558" s="0" t="str">
        <f aca="false">VLOOKUP(E558,[1]Liste_taxons_equiv!$A$1:$M$1455,8,0)</f>
        <v>0</v>
      </c>
      <c r="M558" s="0" t="str">
        <f aca="false">VLOOKUP(E558,[1]Liste_taxons_equiv!$A$1:$M$1455,9,0)</f>
        <v>0</v>
      </c>
      <c r="N558" s="0" t="str">
        <f aca="false">VLOOKUP(E558,[1]Liste_taxons_equiv!$A$1:$M$1455,10,0)</f>
        <v>0</v>
      </c>
      <c r="O558" s="0" t="str">
        <f aca="false">VLOOKUP(E558,[1]Liste_taxons_equiv!$A$1:$M$1455,11,0)</f>
        <v>Non</v>
      </c>
      <c r="P558" s="0" t="s">
        <v>1494</v>
      </c>
      <c r="Q558" s="0" t="n">
        <f aca="false">VLOOKUP(E558,[1]Liste_taxons_equiv!$A$1:$M$1455,13,0)</f>
        <v>25325</v>
      </c>
    </row>
    <row r="559" customFormat="false" ht="15" hidden="true" customHeight="false" outlineLevel="0" collapsed="false">
      <c r="A559" s="0" t="s">
        <v>1495</v>
      </c>
      <c r="B559" s="0" t="s">
        <v>41</v>
      </c>
      <c r="C559" s="0" t="n">
        <v>140074</v>
      </c>
      <c r="D559" s="0" t="n">
        <v>5511</v>
      </c>
      <c r="E559" s="0" t="s">
        <v>1495</v>
      </c>
      <c r="F559" s="0" t="str">
        <f aca="false">VLOOKUP(E559,[1]Liste_taxons_equiv!$A$1:$M$1455,2,0)</f>
        <v>Exacte</v>
      </c>
      <c r="G559" s="0" t="n">
        <f aca="false">VLOOKUP(E559,[1]Liste_taxons_equiv!$A$1:$M$1455,3,0)</f>
        <v>140074</v>
      </c>
      <c r="H559" s="0" t="n">
        <f aca="false">VLOOKUP(E559,[1]Liste_taxons_equiv!$A$1:$M$1455,4,0)</f>
        <v>140074</v>
      </c>
      <c r="I559" s="0" t="str">
        <f aca="false">VLOOKUP(E559,[1]Liste_taxons_equiv!$A$1:$M$1455,5,0)</f>
        <v>Haminoea hydatis</v>
      </c>
      <c r="J559" s="0" t="s">
        <v>29</v>
      </c>
      <c r="K559" s="0" t="str">
        <f aca="false">VLOOKUP(E559,[1]Liste_taxons_equiv!$A$1:$M$1455,7,0)</f>
        <v>1</v>
      </c>
      <c r="L559" s="0" t="str">
        <f aca="false">VLOOKUP(E559,[1]Liste_taxons_equiv!$A$1:$M$1455,8,0)</f>
        <v>0</v>
      </c>
      <c r="M559" s="0" t="str">
        <f aca="false">VLOOKUP(E559,[1]Liste_taxons_equiv!$A$1:$M$1455,9,0)</f>
        <v>0</v>
      </c>
      <c r="N559" s="0" t="str">
        <f aca="false">VLOOKUP(E559,[1]Liste_taxons_equiv!$A$1:$M$1455,10,0)</f>
        <v>0</v>
      </c>
      <c r="O559" s="0" t="str">
        <f aca="false">VLOOKUP(E559,[1]Liste_taxons_equiv!$A$1:$M$1455,11,0)</f>
        <v>Non</v>
      </c>
      <c r="P559" s="0" t="s">
        <v>1496</v>
      </c>
      <c r="Q559" s="0" t="n">
        <f aca="false">VLOOKUP(E559,[1]Liste_taxons_equiv!$A$1:$M$1455,13,0)</f>
        <v>26336</v>
      </c>
    </row>
    <row r="560" customFormat="false" ht="15" hidden="true" customHeight="false" outlineLevel="0" collapsed="false">
      <c r="A560" s="0" t="s">
        <v>1497</v>
      </c>
      <c r="B560" s="0" t="s">
        <v>119</v>
      </c>
      <c r="C560" s="0" t="n">
        <v>140075</v>
      </c>
      <c r="D560" s="0" t="n">
        <v>5512</v>
      </c>
      <c r="E560" s="0" t="s">
        <v>1497</v>
      </c>
      <c r="F560" s="0" t="str">
        <f aca="false">VLOOKUP(E560,[1]Liste_taxons_equiv!$A$1:$M$1455,2,0)</f>
        <v>Exacte</v>
      </c>
      <c r="G560" s="0" t="n">
        <f aca="false">VLOOKUP(E560,[1]Liste_taxons_equiv!$A$1:$M$1455,3,0)</f>
        <v>140075</v>
      </c>
      <c r="H560" s="0" t="n">
        <f aca="false">VLOOKUP(E560,[1]Liste_taxons_equiv!$A$1:$M$1455,4,0)</f>
        <v>140075</v>
      </c>
      <c r="I560" s="0" t="str">
        <f aca="false">VLOOKUP(E560,[1]Liste_taxons_equiv!$A$1:$M$1455,5,0)</f>
        <v>Haminoea navicula</v>
      </c>
      <c r="J560" s="0" t="s">
        <v>29</v>
      </c>
      <c r="K560" s="0" t="str">
        <f aca="false">VLOOKUP(E560,[1]Liste_taxons_equiv!$A$1:$M$1455,7,0)</f>
        <v>1</v>
      </c>
      <c r="L560" s="0" t="str">
        <f aca="false">VLOOKUP(E560,[1]Liste_taxons_equiv!$A$1:$M$1455,8,0)</f>
        <v>0</v>
      </c>
      <c r="M560" s="0" t="str">
        <f aca="false">VLOOKUP(E560,[1]Liste_taxons_equiv!$A$1:$M$1455,9,0)</f>
        <v>0</v>
      </c>
      <c r="N560" s="0" t="str">
        <f aca="false">VLOOKUP(E560,[1]Liste_taxons_equiv!$A$1:$M$1455,10,0)</f>
        <v>0</v>
      </c>
      <c r="O560" s="0" t="str">
        <f aca="false">VLOOKUP(E560,[1]Liste_taxons_equiv!$A$1:$M$1455,11,0)</f>
        <v>Non</v>
      </c>
      <c r="P560" s="0" t="s">
        <v>1498</v>
      </c>
      <c r="Q560" s="0" t="n">
        <f aca="false">VLOOKUP(E560,[1]Liste_taxons_equiv!$A$1:$M$1455,13,0)</f>
        <v>24161</v>
      </c>
    </row>
    <row r="561" customFormat="false" ht="15" hidden="true" customHeight="false" outlineLevel="0" collapsed="false">
      <c r="A561" s="0" t="s">
        <v>1499</v>
      </c>
      <c r="B561" s="0" t="s">
        <v>1500</v>
      </c>
      <c r="C561" s="0" t="n">
        <v>140082</v>
      </c>
      <c r="D561" s="0" t="n">
        <v>5397</v>
      </c>
      <c r="E561" s="0" t="s">
        <v>1499</v>
      </c>
      <c r="F561" s="0" t="str">
        <f aca="false">VLOOKUP(E561,[1]Liste_taxons_equiv!$A$1:$M$1455,2,0)</f>
        <v>Exacte</v>
      </c>
      <c r="G561" s="0" t="n">
        <f aca="false">VLOOKUP(E561,[1]Liste_taxons_equiv!$A$1:$M$1455,3,0)</f>
        <v>140082</v>
      </c>
      <c r="H561" s="0" t="n">
        <f aca="false">VLOOKUP(E561,[1]Liste_taxons_equiv!$A$1:$M$1455,4,0)</f>
        <v>140082</v>
      </c>
      <c r="I561" s="0" t="str">
        <f aca="false">VLOOKUP(E561,[1]Liste_taxons_equiv!$A$1:$M$1455,5,0)</f>
        <v>Hanleya hanleyi</v>
      </c>
      <c r="J561" s="0" t="s">
        <v>75</v>
      </c>
      <c r="K561" s="0" t="str">
        <f aca="false">VLOOKUP(E561,[1]Liste_taxons_equiv!$A$1:$M$1455,7,0)</f>
        <v>1</v>
      </c>
      <c r="L561" s="0" t="str">
        <f aca="false">VLOOKUP(E561,[1]Liste_taxons_equiv!$A$1:$M$1455,8,0)</f>
        <v>0</v>
      </c>
      <c r="M561" s="0" t="str">
        <f aca="false">VLOOKUP(E561,[1]Liste_taxons_equiv!$A$1:$M$1455,9,0)</f>
        <v>0</v>
      </c>
      <c r="N561" s="0" t="str">
        <f aca="false">VLOOKUP(E561,[1]Liste_taxons_equiv!$A$1:$M$1455,10,0)</f>
        <v>0</v>
      </c>
      <c r="O561" s="0" t="str">
        <f aca="false">VLOOKUP(E561,[1]Liste_taxons_equiv!$A$1:$M$1455,11,0)</f>
        <v>Non</v>
      </c>
      <c r="P561" s="0" t="s">
        <v>1501</v>
      </c>
      <c r="Q561" s="0" t="n">
        <f aca="false">VLOOKUP(E561,[1]Liste_taxons_equiv!$A$1:$M$1455,13,0)</f>
        <v>25475</v>
      </c>
    </row>
    <row r="562" customFormat="false" ht="15" hidden="true" customHeight="false" outlineLevel="0" collapsed="false">
      <c r="A562" s="0" t="s">
        <v>1502</v>
      </c>
      <c r="B562" s="0" t="s">
        <v>1503</v>
      </c>
      <c r="C562" s="0" t="n">
        <v>148698</v>
      </c>
      <c r="D562" s="0" t="n">
        <v>4995</v>
      </c>
      <c r="E562" s="0" t="s">
        <v>1502</v>
      </c>
      <c r="F562" s="0" t="str">
        <f aca="false">VLOOKUP(E562,[1]Liste_taxons_equiv!$A$1:$M$1455,2,0)</f>
        <v>Exacte</v>
      </c>
      <c r="G562" s="0" t="n">
        <f aca="false">VLOOKUP(E562,[1]Liste_taxons_equiv!$A$1:$M$1455,3,0)</f>
        <v>60002890</v>
      </c>
      <c r="H562" s="0" t="n">
        <f aca="false">VLOOKUP(E562,[1]Liste_taxons_equiv!$A$1:$M$1455,4,0)</f>
        <v>60002669</v>
      </c>
      <c r="I562" s="0" t="str">
        <f aca="false">VLOOKUP(E562,[1]Liste_taxons_equiv!$A$1:$M$1455,5,0)</f>
        <v>Haplostylus normani</v>
      </c>
      <c r="J562" s="0" t="s">
        <v>75</v>
      </c>
      <c r="K562" s="0" t="str">
        <f aca="false">VLOOKUP(E562,[1]Liste_taxons_equiv!$A$1:$M$1455,7,0)</f>
        <v>1</v>
      </c>
      <c r="L562" s="0" t="str">
        <f aca="false">VLOOKUP(E562,[1]Liste_taxons_equiv!$A$1:$M$1455,8,0)</f>
        <v>0</v>
      </c>
      <c r="M562" s="0" t="str">
        <f aca="false">VLOOKUP(E562,[1]Liste_taxons_equiv!$A$1:$M$1455,9,0)</f>
        <v>0</v>
      </c>
      <c r="N562" s="0" t="str">
        <f aca="false">VLOOKUP(E562,[1]Liste_taxons_equiv!$A$1:$M$1455,10,0)</f>
        <v>0</v>
      </c>
      <c r="O562" s="0" t="str">
        <f aca="false">VLOOKUP(E562,[1]Liste_taxons_equiv!$A$1:$M$1455,11,0)</f>
        <v>Non</v>
      </c>
      <c r="P562" s="0" t="s">
        <v>1504</v>
      </c>
      <c r="Q562" s="0" t="n">
        <f aca="false">VLOOKUP(E562,[1]Liste_taxons_equiv!$A$1:$M$1455,13,0)</f>
        <v>29219</v>
      </c>
    </row>
    <row r="563" customFormat="false" ht="15" hidden="true" customHeight="false" outlineLevel="0" collapsed="false">
      <c r="A563" s="0" t="s">
        <v>1505</v>
      </c>
      <c r="B563" s="0" t="s">
        <v>954</v>
      </c>
      <c r="C563" s="0" t="n">
        <v>131321</v>
      </c>
      <c r="D563" s="0" t="n">
        <v>4610</v>
      </c>
      <c r="E563" s="0" t="s">
        <v>1505</v>
      </c>
      <c r="F563" s="0" t="str">
        <f aca="false">VLOOKUP(E563,[1]Liste_taxons_equiv!$A$1:$M$1455,2,0)</f>
        <v>Exacte</v>
      </c>
      <c r="G563" s="0" t="n">
        <f aca="false">VLOOKUP(E563,[1]Liste_taxons_equiv!$A$1:$M$1455,3,0)</f>
        <v>131321</v>
      </c>
      <c r="H563" s="0" t="n">
        <f aca="false">VLOOKUP(E563,[1]Liste_taxons_equiv!$A$1:$M$1455,4,0)</f>
        <v>131321</v>
      </c>
      <c r="I563" s="0" t="str">
        <f aca="false">VLOOKUP(E563,[1]Liste_taxons_equiv!$A$1:$M$1455,5,0)</f>
        <v>Haplosyllis spongicola</v>
      </c>
      <c r="J563" s="0" t="s">
        <v>29</v>
      </c>
      <c r="K563" s="0" t="str">
        <f aca="false">VLOOKUP(E563,[1]Liste_taxons_equiv!$A$1:$M$1455,7,0)</f>
        <v>1</v>
      </c>
      <c r="L563" s="0" t="str">
        <f aca="false">VLOOKUP(E563,[1]Liste_taxons_equiv!$A$1:$M$1455,8,0)</f>
        <v>0</v>
      </c>
      <c r="M563" s="0" t="str">
        <f aca="false">VLOOKUP(E563,[1]Liste_taxons_equiv!$A$1:$M$1455,9,0)</f>
        <v>0</v>
      </c>
      <c r="N563" s="0" t="str">
        <f aca="false">VLOOKUP(E563,[1]Liste_taxons_equiv!$A$1:$M$1455,10,0)</f>
        <v>0</v>
      </c>
      <c r="O563" s="0" t="str">
        <f aca="false">VLOOKUP(E563,[1]Liste_taxons_equiv!$A$1:$M$1455,11,0)</f>
        <v>Non</v>
      </c>
      <c r="P563" s="0" t="s">
        <v>1506</v>
      </c>
      <c r="Q563" s="0" t="n">
        <f aca="false">VLOOKUP(E563,[1]Liste_taxons_equiv!$A$1:$M$1455,13,0)</f>
        <v>29188</v>
      </c>
    </row>
    <row r="564" customFormat="false" ht="15" hidden="true" customHeight="false" outlineLevel="0" collapsed="false">
      <c r="A564" s="0" t="s">
        <v>1507</v>
      </c>
      <c r="C564" s="0" t="n">
        <v>129491</v>
      </c>
      <c r="D564" s="0" t="n">
        <v>4489</v>
      </c>
      <c r="E564" s="0" t="s">
        <v>1508</v>
      </c>
      <c r="F564" s="0" t="str">
        <f aca="false">VLOOKUP(E564,[1]Liste_taxons_equiv!$A$1:$M$1455,2,0)</f>
        <v>Exacte</v>
      </c>
      <c r="G564" s="0" t="n">
        <f aca="false">VLOOKUP(E564,[1]Liste_taxons_equiv!$A$1:$M$1455,3,0)</f>
        <v>129491</v>
      </c>
      <c r="H564" s="0" t="n">
        <f aca="false">VLOOKUP(E564,[1]Liste_taxons_equiv!$A$1:$M$1455,4,0)</f>
        <v>129491</v>
      </c>
      <c r="I564" s="0" t="str">
        <f aca="false">VLOOKUP(E564,[1]Liste_taxons_equiv!$A$1:$M$1455,5,0)</f>
        <v>Harmothoe</v>
      </c>
      <c r="J564" s="0" t="s">
        <v>29</v>
      </c>
      <c r="K564" s="0" t="str">
        <f aca="false">VLOOKUP(E564,[1]Liste_taxons_equiv!$A$1:$M$1455,7,0)</f>
        <v>1</v>
      </c>
      <c r="L564" s="0" t="str">
        <f aca="false">VLOOKUP(E564,[1]Liste_taxons_equiv!$A$1:$M$1455,8,0)</f>
        <v>0</v>
      </c>
      <c r="M564" s="0" t="str">
        <f aca="false">VLOOKUP(E564,[1]Liste_taxons_equiv!$A$1:$M$1455,9,0)</f>
        <v>0</v>
      </c>
      <c r="N564" s="0" t="str">
        <f aca="false">VLOOKUP(E564,[1]Liste_taxons_equiv!$A$1:$M$1455,10,0)</f>
        <v>0</v>
      </c>
      <c r="O564" s="0" t="str">
        <f aca="false">VLOOKUP(E564,[1]Liste_taxons_equiv!$A$1:$M$1455,11,0)</f>
        <v>Non</v>
      </c>
      <c r="P564" s="0" t="s">
        <v>1509</v>
      </c>
      <c r="Q564" s="0" t="n">
        <f aca="false">VLOOKUP(E564,[1]Liste_taxons_equiv!$A$1:$M$1455,13,0)</f>
        <v>4237</v>
      </c>
    </row>
    <row r="565" customFormat="false" ht="15" hidden="true" customHeight="false" outlineLevel="0" collapsed="false">
      <c r="A565" s="0" t="s">
        <v>1510</v>
      </c>
      <c r="B565" s="0" t="s">
        <v>1511</v>
      </c>
      <c r="C565" s="0" t="n">
        <v>130754</v>
      </c>
      <c r="D565" s="0" t="n">
        <v>5875</v>
      </c>
      <c r="E565" s="0" t="s">
        <v>1510</v>
      </c>
      <c r="F565" s="0" t="str">
        <f aca="false">VLOOKUP(E565,[1]Liste_taxons_equiv!$A$1:$M$1455,2,0)</f>
        <v>Exacte</v>
      </c>
      <c r="G565" s="0" t="n">
        <f aca="false">VLOOKUP(E565,[1]Liste_taxons_equiv!$A$1:$M$1455,3,0)</f>
        <v>130754</v>
      </c>
      <c r="H565" s="0" t="n">
        <f aca="false">VLOOKUP(E565,[1]Liste_taxons_equiv!$A$1:$M$1455,4,0)</f>
        <v>130754</v>
      </c>
      <c r="I565" s="0" t="str">
        <f aca="false">VLOOKUP(E565,[1]Liste_taxons_equiv!$A$1:$M$1455,5,0)</f>
        <v>Harmothoe antilopes</v>
      </c>
      <c r="J565" s="0" t="s">
        <v>29</v>
      </c>
      <c r="K565" s="0" t="str">
        <f aca="false">VLOOKUP(E565,[1]Liste_taxons_equiv!$A$1:$M$1455,7,0)</f>
        <v>1</v>
      </c>
      <c r="L565" s="0" t="str">
        <f aca="false">VLOOKUP(E565,[1]Liste_taxons_equiv!$A$1:$M$1455,8,0)</f>
        <v>0</v>
      </c>
      <c r="M565" s="0" t="str">
        <f aca="false">VLOOKUP(E565,[1]Liste_taxons_equiv!$A$1:$M$1455,9,0)</f>
        <v>0</v>
      </c>
      <c r="N565" s="0" t="str">
        <f aca="false">VLOOKUP(E565,[1]Liste_taxons_equiv!$A$1:$M$1455,10,0)</f>
        <v>0</v>
      </c>
      <c r="O565" s="0" t="str">
        <f aca="false">VLOOKUP(E565,[1]Liste_taxons_equiv!$A$1:$M$1455,11,0)</f>
        <v>Non</v>
      </c>
      <c r="P565" s="0" t="s">
        <v>1512</v>
      </c>
      <c r="Q565" s="0" t="n">
        <f aca="false">VLOOKUP(E565,[1]Liste_taxons_equiv!$A$1:$M$1455,13,0)</f>
        <v>22945</v>
      </c>
    </row>
    <row r="566" customFormat="false" ht="15" hidden="true" customHeight="false" outlineLevel="0" collapsed="false">
      <c r="A566" s="0" t="s">
        <v>1513</v>
      </c>
      <c r="B566" s="0" t="s">
        <v>173</v>
      </c>
      <c r="C566" s="0" t="n">
        <v>130755</v>
      </c>
      <c r="D566" s="0" t="n">
        <v>4491</v>
      </c>
      <c r="E566" s="0" t="s">
        <v>1513</v>
      </c>
      <c r="F566" s="0" t="str">
        <f aca="false">VLOOKUP(E566,[1]Liste_taxons_equiv!$A$1:$M$1455,2,0)</f>
        <v>Exacte</v>
      </c>
      <c r="G566" s="0" t="n">
        <f aca="false">VLOOKUP(E566,[1]Liste_taxons_equiv!$A$1:$M$1455,3,0)</f>
        <v>130755</v>
      </c>
      <c r="H566" s="0" t="n">
        <f aca="false">VLOOKUP(E566,[1]Liste_taxons_equiv!$A$1:$M$1455,4,0)</f>
        <v>130755</v>
      </c>
      <c r="I566" s="0" t="str">
        <f aca="false">VLOOKUP(E566,[1]Liste_taxons_equiv!$A$1:$M$1455,5,0)</f>
        <v>Harmothoe areolata</v>
      </c>
      <c r="J566" s="0" t="s">
        <v>29</v>
      </c>
      <c r="K566" s="0" t="str">
        <f aca="false">VLOOKUP(E566,[1]Liste_taxons_equiv!$A$1:$M$1455,7,0)</f>
        <v>1</v>
      </c>
      <c r="L566" s="0" t="str">
        <f aca="false">VLOOKUP(E566,[1]Liste_taxons_equiv!$A$1:$M$1455,8,0)</f>
        <v>0</v>
      </c>
      <c r="M566" s="0" t="str">
        <f aca="false">VLOOKUP(E566,[1]Liste_taxons_equiv!$A$1:$M$1455,9,0)</f>
        <v>0</v>
      </c>
      <c r="N566" s="0" t="str">
        <f aca="false">VLOOKUP(E566,[1]Liste_taxons_equiv!$A$1:$M$1455,10,0)</f>
        <v>0</v>
      </c>
      <c r="O566" s="0" t="str">
        <f aca="false">VLOOKUP(E566,[1]Liste_taxons_equiv!$A$1:$M$1455,11,0)</f>
        <v>Non</v>
      </c>
      <c r="P566" s="0" t="s">
        <v>1514</v>
      </c>
      <c r="Q566" s="0" t="n">
        <f aca="false">VLOOKUP(E566,[1]Liste_taxons_equiv!$A$1:$M$1455,13,0)</f>
        <v>26332</v>
      </c>
    </row>
    <row r="567" s="2" customFormat="true" ht="15" hidden="false" customHeight="false" outlineLevel="0" collapsed="false">
      <c r="A567" s="2" t="s">
        <v>1515</v>
      </c>
      <c r="B567" s="2" t="s">
        <v>1516</v>
      </c>
      <c r="C567" s="2" t="n">
        <v>130756</v>
      </c>
      <c r="D567" s="2" t="n">
        <v>4488</v>
      </c>
      <c r="E567" s="2" t="s">
        <v>1515</v>
      </c>
      <c r="F567" s="2" t="str">
        <f aca="false">VLOOKUP(E567,[1]Liste_taxons_equiv!$A$1:$M$1455,2,0)</f>
        <v>Non trouvé</v>
      </c>
      <c r="I567" s="2" t="str">
        <f aca="false">VLOOKUP(E567,[1]Liste_taxons_equiv!$A$1:$M$1455,5,0)</f>
        <v/>
      </c>
      <c r="J567" s="3" t="s">
        <v>57</v>
      </c>
      <c r="K567" s="2" t="str">
        <f aca="false">VLOOKUP(E567,[1]Liste_taxons_equiv!$A$1:$M$1455,7,0)</f>
        <v/>
      </c>
      <c r="L567" s="2" t="str">
        <f aca="false">VLOOKUP(E567,[1]Liste_taxons_equiv!$A$1:$M$1455,8,0)</f>
        <v/>
      </c>
      <c r="M567" s="2" t="str">
        <f aca="false">VLOOKUP(E567,[1]Liste_taxons_equiv!$A$1:$M$1455,9,0)</f>
        <v/>
      </c>
      <c r="N567" s="2" t="str">
        <f aca="false">VLOOKUP(E567,[1]Liste_taxons_equiv!$A$1:$M$1455,10,0)</f>
        <v/>
      </c>
      <c r="O567" s="2" t="str">
        <f aca="false">VLOOKUP(E567,[1]Liste_taxons_equiv!$A$1:$M$1455,11,0)</f>
        <v/>
      </c>
      <c r="P567" s="3" t="n">
        <v>130756</v>
      </c>
    </row>
    <row r="568" customFormat="false" ht="15" hidden="true" customHeight="false" outlineLevel="0" collapsed="false">
      <c r="A568" s="0" t="s">
        <v>1517</v>
      </c>
      <c r="B568" s="0" t="s">
        <v>1518</v>
      </c>
      <c r="C568" s="0" t="n">
        <v>130762</v>
      </c>
      <c r="D568" s="0" t="n">
        <v>4492</v>
      </c>
      <c r="E568" s="0" t="s">
        <v>1517</v>
      </c>
      <c r="F568" s="0" t="str">
        <f aca="false">VLOOKUP(E568,[1]Liste_taxons_equiv!$A$1:$M$1455,2,0)</f>
        <v>Exacte</v>
      </c>
      <c r="G568" s="0" t="n">
        <f aca="false">VLOOKUP(E568,[1]Liste_taxons_equiv!$A$1:$M$1455,3,0)</f>
        <v>130762</v>
      </c>
      <c r="H568" s="0" t="n">
        <f aca="false">VLOOKUP(E568,[1]Liste_taxons_equiv!$A$1:$M$1455,4,0)</f>
        <v>130762</v>
      </c>
      <c r="I568" s="0" t="str">
        <f aca="false">VLOOKUP(E568,[1]Liste_taxons_equiv!$A$1:$M$1455,5,0)</f>
        <v>Harmothoe extenuata</v>
      </c>
      <c r="J568" s="0" t="s">
        <v>29</v>
      </c>
      <c r="K568" s="0" t="str">
        <f aca="false">VLOOKUP(E568,[1]Liste_taxons_equiv!$A$1:$M$1455,7,0)</f>
        <v>1</v>
      </c>
      <c r="L568" s="0" t="str">
        <f aca="false">VLOOKUP(E568,[1]Liste_taxons_equiv!$A$1:$M$1455,8,0)</f>
        <v>0</v>
      </c>
      <c r="M568" s="0" t="str">
        <f aca="false">VLOOKUP(E568,[1]Liste_taxons_equiv!$A$1:$M$1455,9,0)</f>
        <v>0</v>
      </c>
      <c r="N568" s="0" t="str">
        <f aca="false">VLOOKUP(E568,[1]Liste_taxons_equiv!$A$1:$M$1455,10,0)</f>
        <v>0</v>
      </c>
      <c r="O568" s="0" t="str">
        <f aca="false">VLOOKUP(E568,[1]Liste_taxons_equiv!$A$1:$M$1455,11,0)</f>
        <v>Non</v>
      </c>
      <c r="P568" s="0" t="s">
        <v>1519</v>
      </c>
      <c r="Q568" s="0" t="n">
        <f aca="false">VLOOKUP(E568,[1]Liste_taxons_equiv!$A$1:$M$1455,13,0)</f>
        <v>24984</v>
      </c>
    </row>
    <row r="569" s="2" customFormat="true" ht="15" hidden="false" customHeight="false" outlineLevel="0" collapsed="false">
      <c r="A569" s="2" t="s">
        <v>1520</v>
      </c>
      <c r="B569" s="2" t="s">
        <v>1521</v>
      </c>
      <c r="C569" s="2" t="n">
        <v>578333</v>
      </c>
      <c r="D569" s="2" t="n">
        <v>4486</v>
      </c>
      <c r="E569" s="2" t="s">
        <v>1520</v>
      </c>
      <c r="F569" s="2" t="str">
        <f aca="false">VLOOKUP(E569,[1]Liste_taxons_equiv!$A$1:$M$1455,2,0)</f>
        <v>Non trouvé</v>
      </c>
      <c r="I569" s="2" t="str">
        <f aca="false">VLOOKUP(E569,[1]Liste_taxons_equiv!$A$1:$M$1455,5,0)</f>
        <v/>
      </c>
      <c r="J569" s="3" t="s">
        <v>57</v>
      </c>
      <c r="K569" s="2" t="str">
        <f aca="false">VLOOKUP(E569,[1]Liste_taxons_equiv!$A$1:$M$1455,7,0)</f>
        <v/>
      </c>
      <c r="L569" s="2" t="str">
        <f aca="false">VLOOKUP(E569,[1]Liste_taxons_equiv!$A$1:$M$1455,8,0)</f>
        <v/>
      </c>
      <c r="M569" s="2" t="str">
        <f aca="false">VLOOKUP(E569,[1]Liste_taxons_equiv!$A$1:$M$1455,9,0)</f>
        <v/>
      </c>
      <c r="N569" s="2" t="str">
        <f aca="false">VLOOKUP(E569,[1]Liste_taxons_equiv!$A$1:$M$1455,10,0)</f>
        <v/>
      </c>
      <c r="O569" s="2" t="str">
        <f aca="false">VLOOKUP(E569,[1]Liste_taxons_equiv!$A$1:$M$1455,11,0)</f>
        <v/>
      </c>
      <c r="P569" s="3" t="n">
        <v>578333</v>
      </c>
    </row>
    <row r="570" customFormat="false" ht="15" hidden="true" customHeight="false" outlineLevel="0" collapsed="false">
      <c r="A570" s="0" t="s">
        <v>1522</v>
      </c>
      <c r="B570" s="0" t="s">
        <v>1523</v>
      </c>
      <c r="C570" s="0" t="n">
        <v>130763</v>
      </c>
      <c r="D570" s="0" t="n">
        <v>4493</v>
      </c>
      <c r="E570" s="0" t="s">
        <v>1522</v>
      </c>
      <c r="F570" s="0" t="str">
        <f aca="false">VLOOKUP(E570,[1]Liste_taxons_equiv!$A$1:$M$1455,2,0)</f>
        <v>Exacte</v>
      </c>
      <c r="G570" s="0" t="n">
        <f aca="false">VLOOKUP(E570,[1]Liste_taxons_equiv!$A$1:$M$1455,3,0)</f>
        <v>130763</v>
      </c>
      <c r="H570" s="0" t="n">
        <f aca="false">VLOOKUP(E570,[1]Liste_taxons_equiv!$A$1:$M$1455,4,0)</f>
        <v>130763</v>
      </c>
      <c r="I570" s="0" t="str">
        <f aca="false">VLOOKUP(E570,[1]Liste_taxons_equiv!$A$1:$M$1455,5,0)</f>
        <v>Harmothoe fragilis</v>
      </c>
      <c r="J570" s="0" t="s">
        <v>29</v>
      </c>
      <c r="K570" s="0" t="str">
        <f aca="false">VLOOKUP(E570,[1]Liste_taxons_equiv!$A$1:$M$1455,7,0)</f>
        <v>1</v>
      </c>
      <c r="L570" s="0" t="str">
        <f aca="false">VLOOKUP(E570,[1]Liste_taxons_equiv!$A$1:$M$1455,8,0)</f>
        <v>0</v>
      </c>
      <c r="M570" s="0" t="str">
        <f aca="false">VLOOKUP(E570,[1]Liste_taxons_equiv!$A$1:$M$1455,9,0)</f>
        <v>0</v>
      </c>
      <c r="N570" s="0" t="str">
        <f aca="false">VLOOKUP(E570,[1]Liste_taxons_equiv!$A$1:$M$1455,10,0)</f>
        <v>0</v>
      </c>
      <c r="O570" s="0" t="str">
        <f aca="false">VLOOKUP(E570,[1]Liste_taxons_equiv!$A$1:$M$1455,11,0)</f>
        <v>Non</v>
      </c>
      <c r="P570" s="0" t="s">
        <v>1524</v>
      </c>
      <c r="Q570" s="0" t="n">
        <f aca="false">VLOOKUP(E570,[1]Liste_taxons_equiv!$A$1:$M$1455,13,0)</f>
        <v>26331</v>
      </c>
    </row>
    <row r="571" customFormat="false" ht="15" hidden="true" customHeight="false" outlineLevel="0" collapsed="false">
      <c r="A571" s="0" t="s">
        <v>1525</v>
      </c>
      <c r="B571" s="0" t="s">
        <v>1526</v>
      </c>
      <c r="C571" s="0" t="n">
        <v>130764</v>
      </c>
      <c r="D571" s="0" t="n">
        <v>4494</v>
      </c>
      <c r="E571" s="0" t="s">
        <v>1525</v>
      </c>
      <c r="F571" s="0" t="str">
        <f aca="false">VLOOKUP(E571,[1]Liste_taxons_equiv!$A$1:$M$1455,2,0)</f>
        <v>Exacte</v>
      </c>
      <c r="G571" s="0" t="n">
        <f aca="false">VLOOKUP(E571,[1]Liste_taxons_equiv!$A$1:$M$1455,3,0)</f>
        <v>130764</v>
      </c>
      <c r="H571" s="0" t="n">
        <f aca="false">VLOOKUP(E571,[1]Liste_taxons_equiv!$A$1:$M$1455,4,0)</f>
        <v>130764</v>
      </c>
      <c r="I571" s="0" t="str">
        <f aca="false">VLOOKUP(E571,[1]Liste_taxons_equiv!$A$1:$M$1455,5,0)</f>
        <v>Harmothoe fraserthomsoni</v>
      </c>
      <c r="J571" s="0" t="s">
        <v>29</v>
      </c>
      <c r="K571" s="0" t="str">
        <f aca="false">VLOOKUP(E571,[1]Liste_taxons_equiv!$A$1:$M$1455,7,0)</f>
        <v>1</v>
      </c>
      <c r="L571" s="0" t="str">
        <f aca="false">VLOOKUP(E571,[1]Liste_taxons_equiv!$A$1:$M$1455,8,0)</f>
        <v>0</v>
      </c>
      <c r="M571" s="0" t="str">
        <f aca="false">VLOOKUP(E571,[1]Liste_taxons_equiv!$A$1:$M$1455,9,0)</f>
        <v>0</v>
      </c>
      <c r="N571" s="0" t="str">
        <f aca="false">VLOOKUP(E571,[1]Liste_taxons_equiv!$A$1:$M$1455,10,0)</f>
        <v>0</v>
      </c>
      <c r="O571" s="0" t="str">
        <f aca="false">VLOOKUP(E571,[1]Liste_taxons_equiv!$A$1:$M$1455,11,0)</f>
        <v>Non</v>
      </c>
      <c r="P571" s="0" t="s">
        <v>1527</v>
      </c>
      <c r="Q571" s="0" t="n">
        <f aca="false">VLOOKUP(E571,[1]Liste_taxons_equiv!$A$1:$M$1455,13,0)</f>
        <v>26330</v>
      </c>
    </row>
    <row r="572" customFormat="false" ht="15" hidden="true" customHeight="false" outlineLevel="0" collapsed="false">
      <c r="A572" s="0" t="s">
        <v>1528</v>
      </c>
      <c r="B572" s="0" t="s">
        <v>1397</v>
      </c>
      <c r="C572" s="0" t="n">
        <v>571832</v>
      </c>
      <c r="D572" s="0" t="n">
        <v>4490</v>
      </c>
      <c r="E572" s="0" t="s">
        <v>1528</v>
      </c>
      <c r="F572" s="0" t="str">
        <f aca="false">VLOOKUP(E572,[1]Liste_taxons_equiv!$A$1:$M$1455,2,0)</f>
        <v>Exacte</v>
      </c>
      <c r="G572" s="0" t="n">
        <f aca="false">VLOOKUP(E572,[1]Liste_taxons_equiv!$A$1:$M$1455,3,0)</f>
        <v>60003326</v>
      </c>
      <c r="H572" s="0" t="n">
        <f aca="false">VLOOKUP(E572,[1]Liste_taxons_equiv!$A$1:$M$1455,4,0)</f>
        <v>60003085</v>
      </c>
      <c r="I572" s="0" t="str">
        <f aca="false">VLOOKUP(E572,[1]Liste_taxons_equiv!$A$1:$M$1455,5,0)</f>
        <v>Harmothoe glabra</v>
      </c>
      <c r="J572" s="0" t="s">
        <v>29</v>
      </c>
      <c r="K572" s="0" t="str">
        <f aca="false">VLOOKUP(E572,[1]Liste_taxons_equiv!$A$1:$M$1455,7,0)</f>
        <v>1</v>
      </c>
      <c r="L572" s="0" t="str">
        <f aca="false">VLOOKUP(E572,[1]Liste_taxons_equiv!$A$1:$M$1455,8,0)</f>
        <v>0</v>
      </c>
      <c r="M572" s="0" t="str">
        <f aca="false">VLOOKUP(E572,[1]Liste_taxons_equiv!$A$1:$M$1455,9,0)</f>
        <v>0</v>
      </c>
      <c r="N572" s="0" t="str">
        <f aca="false">VLOOKUP(E572,[1]Liste_taxons_equiv!$A$1:$M$1455,10,0)</f>
        <v>0</v>
      </c>
      <c r="O572" s="0" t="str">
        <f aca="false">VLOOKUP(E572,[1]Liste_taxons_equiv!$A$1:$M$1455,11,0)</f>
        <v>Non</v>
      </c>
      <c r="P572" s="0" t="s">
        <v>1529</v>
      </c>
      <c r="Q572" s="0" t="n">
        <f aca="false">VLOOKUP(E572,[1]Liste_taxons_equiv!$A$1:$M$1455,13,0)</f>
        <v>30616</v>
      </c>
    </row>
    <row r="573" customFormat="false" ht="15" hidden="true" customHeight="false" outlineLevel="0" collapsed="false">
      <c r="A573" s="0" t="s">
        <v>1530</v>
      </c>
      <c r="B573" s="0" t="s">
        <v>50</v>
      </c>
      <c r="C573" s="0" t="n">
        <v>130769</v>
      </c>
      <c r="D573" s="0" t="n">
        <v>4495</v>
      </c>
      <c r="E573" s="0" t="s">
        <v>1530</v>
      </c>
      <c r="F573" s="0" t="str">
        <f aca="false">VLOOKUP(E573,[1]Liste_taxons_equiv!$A$1:$M$1455,2,0)</f>
        <v>Exacte</v>
      </c>
      <c r="G573" s="0" t="n">
        <f aca="false">VLOOKUP(E573,[1]Liste_taxons_equiv!$A$1:$M$1455,3,0)</f>
        <v>130769</v>
      </c>
      <c r="H573" s="0" t="n">
        <f aca="false">VLOOKUP(E573,[1]Liste_taxons_equiv!$A$1:$M$1455,4,0)</f>
        <v>130769</v>
      </c>
      <c r="I573" s="0" t="str">
        <f aca="false">VLOOKUP(E573,[1]Liste_taxons_equiv!$A$1:$M$1455,5,0)</f>
        <v>Harmothoe imbricata</v>
      </c>
      <c r="J573" s="0" t="s">
        <v>29</v>
      </c>
      <c r="K573" s="0" t="str">
        <f aca="false">VLOOKUP(E573,[1]Liste_taxons_equiv!$A$1:$M$1455,7,0)</f>
        <v>1</v>
      </c>
      <c r="L573" s="0" t="str">
        <f aca="false">VLOOKUP(E573,[1]Liste_taxons_equiv!$A$1:$M$1455,8,0)</f>
        <v>0</v>
      </c>
      <c r="M573" s="0" t="str">
        <f aca="false">VLOOKUP(E573,[1]Liste_taxons_equiv!$A$1:$M$1455,9,0)</f>
        <v>0</v>
      </c>
      <c r="N573" s="0" t="str">
        <f aca="false">VLOOKUP(E573,[1]Liste_taxons_equiv!$A$1:$M$1455,10,0)</f>
        <v>0</v>
      </c>
      <c r="O573" s="0" t="str">
        <f aca="false">VLOOKUP(E573,[1]Liste_taxons_equiv!$A$1:$M$1455,11,0)</f>
        <v>Non</v>
      </c>
      <c r="P573" s="0" t="s">
        <v>1531</v>
      </c>
      <c r="Q573" s="0" t="n">
        <f aca="false">VLOOKUP(E573,[1]Liste_taxons_equiv!$A$1:$M$1455,13,0)</f>
        <v>22946</v>
      </c>
    </row>
    <row r="574" customFormat="false" ht="15" hidden="true" customHeight="false" outlineLevel="0" collapsed="false">
      <c r="A574" s="0" t="s">
        <v>1532</v>
      </c>
      <c r="B574" s="0" t="s">
        <v>1533</v>
      </c>
      <c r="C574" s="0" t="n">
        <v>130770</v>
      </c>
      <c r="D574" s="0" t="n">
        <v>4496</v>
      </c>
      <c r="E574" s="0" t="s">
        <v>1532</v>
      </c>
      <c r="F574" s="0" t="str">
        <f aca="false">VLOOKUP(E574,[1]Liste_taxons_equiv!$A$1:$M$1455,2,0)</f>
        <v>Exacte</v>
      </c>
      <c r="G574" s="0" t="n">
        <f aca="false">VLOOKUP(E574,[1]Liste_taxons_equiv!$A$1:$M$1455,3,0)</f>
        <v>130770</v>
      </c>
      <c r="H574" s="0" t="n">
        <f aca="false">VLOOKUP(E574,[1]Liste_taxons_equiv!$A$1:$M$1455,4,0)</f>
        <v>130770</v>
      </c>
      <c r="I574" s="0" t="str">
        <f aca="false">VLOOKUP(E574,[1]Liste_taxons_equiv!$A$1:$M$1455,5,0)</f>
        <v>Harmothoe impar</v>
      </c>
      <c r="J574" s="0" t="s">
        <v>29</v>
      </c>
      <c r="K574" s="0" t="str">
        <f aca="false">VLOOKUP(E574,[1]Liste_taxons_equiv!$A$1:$M$1455,7,0)</f>
        <v>1</v>
      </c>
      <c r="L574" s="0" t="str">
        <f aca="false">VLOOKUP(E574,[1]Liste_taxons_equiv!$A$1:$M$1455,8,0)</f>
        <v>0</v>
      </c>
      <c r="M574" s="0" t="str">
        <f aca="false">VLOOKUP(E574,[1]Liste_taxons_equiv!$A$1:$M$1455,9,0)</f>
        <v>0</v>
      </c>
      <c r="N574" s="0" t="str">
        <f aca="false">VLOOKUP(E574,[1]Liste_taxons_equiv!$A$1:$M$1455,10,0)</f>
        <v>0</v>
      </c>
      <c r="O574" s="0" t="str">
        <f aca="false">VLOOKUP(E574,[1]Liste_taxons_equiv!$A$1:$M$1455,11,0)</f>
        <v>Non</v>
      </c>
      <c r="P574" s="0" t="s">
        <v>1534</v>
      </c>
      <c r="Q574" s="0" t="n">
        <f aca="false">VLOOKUP(E574,[1]Liste_taxons_equiv!$A$1:$M$1455,13,0)</f>
        <v>22947</v>
      </c>
    </row>
    <row r="575" customFormat="false" ht="15" hidden="true" customHeight="false" outlineLevel="0" collapsed="false">
      <c r="A575" s="0" t="s">
        <v>1535</v>
      </c>
      <c r="B575" s="0" t="s">
        <v>1536</v>
      </c>
      <c r="C575" s="0" t="n">
        <v>130777</v>
      </c>
      <c r="D575" s="0" t="n">
        <v>4497</v>
      </c>
      <c r="E575" s="0" t="s">
        <v>1535</v>
      </c>
      <c r="F575" s="0" t="str">
        <f aca="false">VLOOKUP(E575,[1]Liste_taxons_equiv!$A$1:$M$1455,2,0)</f>
        <v>Exacte</v>
      </c>
      <c r="G575" s="0" t="n">
        <f aca="false">VLOOKUP(E575,[1]Liste_taxons_equiv!$A$1:$M$1455,3,0)</f>
        <v>130777</v>
      </c>
      <c r="H575" s="0" t="n">
        <f aca="false">VLOOKUP(E575,[1]Liste_taxons_equiv!$A$1:$M$1455,4,0)</f>
        <v>130777</v>
      </c>
      <c r="I575" s="0" t="str">
        <f aca="false">VLOOKUP(E575,[1]Liste_taxons_equiv!$A$1:$M$1455,5,0)</f>
        <v>Harmothoe pagenstecheri</v>
      </c>
      <c r="J575" s="0" t="s">
        <v>29</v>
      </c>
      <c r="K575" s="0" t="str">
        <f aca="false">VLOOKUP(E575,[1]Liste_taxons_equiv!$A$1:$M$1455,7,0)</f>
        <v>1</v>
      </c>
      <c r="L575" s="0" t="str">
        <f aca="false">VLOOKUP(E575,[1]Liste_taxons_equiv!$A$1:$M$1455,8,0)</f>
        <v>0</v>
      </c>
      <c r="M575" s="0" t="str">
        <f aca="false">VLOOKUP(E575,[1]Liste_taxons_equiv!$A$1:$M$1455,9,0)</f>
        <v>0</v>
      </c>
      <c r="N575" s="0" t="str">
        <f aca="false">VLOOKUP(E575,[1]Liste_taxons_equiv!$A$1:$M$1455,10,0)</f>
        <v>0</v>
      </c>
      <c r="O575" s="0" t="str">
        <f aca="false">VLOOKUP(E575,[1]Liste_taxons_equiv!$A$1:$M$1455,11,0)</f>
        <v>Non</v>
      </c>
      <c r="P575" s="0" t="s">
        <v>1537</v>
      </c>
      <c r="Q575" s="0" t="n">
        <f aca="false">VLOOKUP(E575,[1]Liste_taxons_equiv!$A$1:$M$1455,13,0)</f>
        <v>26329</v>
      </c>
    </row>
    <row r="576" customFormat="false" ht="15" hidden="true" customHeight="false" outlineLevel="0" collapsed="false">
      <c r="A576" s="0" t="s">
        <v>1538</v>
      </c>
      <c r="B576" s="0" t="s">
        <v>1539</v>
      </c>
      <c r="C576" s="0" t="n">
        <v>130781</v>
      </c>
      <c r="D576" s="0" t="n">
        <v>4499</v>
      </c>
      <c r="E576" s="0" t="s">
        <v>1538</v>
      </c>
      <c r="F576" s="0" t="str">
        <f aca="false">VLOOKUP(E576,[1]Liste_taxons_equiv!$A$1:$M$1455,2,0)</f>
        <v>Exacte</v>
      </c>
      <c r="G576" s="0" t="n">
        <f aca="false">VLOOKUP(E576,[1]Liste_taxons_equiv!$A$1:$M$1455,3,0)</f>
        <v>130781</v>
      </c>
      <c r="H576" s="0" t="n">
        <f aca="false">VLOOKUP(E576,[1]Liste_taxons_equiv!$A$1:$M$1455,4,0)</f>
        <v>130781</v>
      </c>
      <c r="I576" s="0" t="str">
        <f aca="false">VLOOKUP(E576,[1]Liste_taxons_equiv!$A$1:$M$1455,5,0)</f>
        <v>Harmothoe spinifera</v>
      </c>
      <c r="J576" s="0" t="s">
        <v>29</v>
      </c>
      <c r="K576" s="0" t="str">
        <f aca="false">VLOOKUP(E576,[1]Liste_taxons_equiv!$A$1:$M$1455,7,0)</f>
        <v>1</v>
      </c>
      <c r="L576" s="0" t="str">
        <f aca="false">VLOOKUP(E576,[1]Liste_taxons_equiv!$A$1:$M$1455,8,0)</f>
        <v>0</v>
      </c>
      <c r="M576" s="0" t="str">
        <f aca="false">VLOOKUP(E576,[1]Liste_taxons_equiv!$A$1:$M$1455,9,0)</f>
        <v>0</v>
      </c>
      <c r="N576" s="0" t="str">
        <f aca="false">VLOOKUP(E576,[1]Liste_taxons_equiv!$A$1:$M$1455,10,0)</f>
        <v>0</v>
      </c>
      <c r="O576" s="0" t="str">
        <f aca="false">VLOOKUP(E576,[1]Liste_taxons_equiv!$A$1:$M$1455,11,0)</f>
        <v>Non</v>
      </c>
      <c r="P576" s="0" t="s">
        <v>1540</v>
      </c>
      <c r="Q576" s="0" t="n">
        <f aca="false">VLOOKUP(E576,[1]Liste_taxons_equiv!$A$1:$M$1455,13,0)</f>
        <v>22948</v>
      </c>
    </row>
    <row r="577" customFormat="false" ht="15" hidden="true" customHeight="false" outlineLevel="0" collapsed="false">
      <c r="A577" s="0" t="s">
        <v>1541</v>
      </c>
      <c r="B577" s="0" t="s">
        <v>1542</v>
      </c>
      <c r="C577" s="0" t="n">
        <v>130785</v>
      </c>
      <c r="D577" s="0" t="n">
        <v>4487</v>
      </c>
      <c r="E577" s="0" t="s">
        <v>1541</v>
      </c>
      <c r="F577" s="0" t="str">
        <f aca="false">VLOOKUP(E577,[1]Liste_taxons_equiv!$A$1:$M$1455,2,0)</f>
        <v>Exacte</v>
      </c>
      <c r="G577" s="0" t="n">
        <f aca="false">VLOOKUP(E577,[1]Liste_taxons_equiv!$A$1:$M$1455,3,0)</f>
        <v>130785</v>
      </c>
      <c r="H577" s="0" t="n">
        <f aca="false">VLOOKUP(E577,[1]Liste_taxons_equiv!$A$1:$M$1455,4,0)</f>
        <v>130785</v>
      </c>
      <c r="I577" s="0" t="str">
        <f aca="false">VLOOKUP(E577,[1]Liste_taxons_equiv!$A$1:$M$1455,5,0)</f>
        <v>Harmothoe viridis</v>
      </c>
      <c r="J577" s="0" t="s">
        <v>29</v>
      </c>
      <c r="K577" s="0" t="str">
        <f aca="false">VLOOKUP(E577,[1]Liste_taxons_equiv!$A$1:$M$1455,7,0)</f>
        <v>1</v>
      </c>
      <c r="L577" s="0" t="str">
        <f aca="false">VLOOKUP(E577,[1]Liste_taxons_equiv!$A$1:$M$1455,8,0)</f>
        <v>0</v>
      </c>
      <c r="M577" s="0" t="str">
        <f aca="false">VLOOKUP(E577,[1]Liste_taxons_equiv!$A$1:$M$1455,9,0)</f>
        <v>0</v>
      </c>
      <c r="N577" s="0" t="str">
        <f aca="false">VLOOKUP(E577,[1]Liste_taxons_equiv!$A$1:$M$1455,10,0)</f>
        <v>0</v>
      </c>
      <c r="O577" s="0" t="str">
        <f aca="false">VLOOKUP(E577,[1]Liste_taxons_equiv!$A$1:$M$1455,11,0)</f>
        <v>Non</v>
      </c>
      <c r="P577" s="0" t="s">
        <v>1543</v>
      </c>
      <c r="Q577" s="0" t="n">
        <f aca="false">VLOOKUP(E577,[1]Liste_taxons_equiv!$A$1:$M$1455,13,0)</f>
        <v>35234</v>
      </c>
    </row>
    <row r="578" customFormat="false" ht="15" hidden="true" customHeight="false" outlineLevel="0" collapsed="false">
      <c r="A578" s="0" t="s">
        <v>1544</v>
      </c>
      <c r="C578" s="0" t="n">
        <v>101716</v>
      </c>
      <c r="D578" s="0" t="n">
        <v>5056</v>
      </c>
      <c r="E578" s="0" t="s">
        <v>1545</v>
      </c>
      <c r="F578" s="0" t="str">
        <f aca="false">VLOOKUP(E578,[1]Liste_taxons_equiv!$A$1:$M$1455,2,0)</f>
        <v>Exacte</v>
      </c>
      <c r="G578" s="0" t="n">
        <f aca="false">VLOOKUP(E578,[1]Liste_taxons_equiv!$A$1:$M$1455,3,0)</f>
        <v>101716</v>
      </c>
      <c r="H578" s="0" t="n">
        <f aca="false">VLOOKUP(E578,[1]Liste_taxons_equiv!$A$1:$M$1455,4,0)</f>
        <v>101716</v>
      </c>
      <c r="I578" s="0" t="str">
        <f aca="false">VLOOKUP(E578,[1]Liste_taxons_equiv!$A$1:$M$1455,5,0)</f>
        <v>Harpinia</v>
      </c>
      <c r="J578" s="0" t="s">
        <v>19</v>
      </c>
      <c r="K578" s="0" t="str">
        <f aca="false">VLOOKUP(E578,[1]Liste_taxons_equiv!$A$1:$M$1455,7,0)</f>
        <v>1</v>
      </c>
      <c r="L578" s="0" t="str">
        <f aca="false">VLOOKUP(E578,[1]Liste_taxons_equiv!$A$1:$M$1455,8,0)</f>
        <v>0</v>
      </c>
      <c r="M578" s="0" t="str">
        <f aca="false">VLOOKUP(E578,[1]Liste_taxons_equiv!$A$1:$M$1455,9,0)</f>
        <v>0</v>
      </c>
      <c r="N578" s="0" t="str">
        <f aca="false">VLOOKUP(E578,[1]Liste_taxons_equiv!$A$1:$M$1455,10,0)</f>
        <v>0</v>
      </c>
      <c r="O578" s="0" t="str">
        <f aca="false">VLOOKUP(E578,[1]Liste_taxons_equiv!$A$1:$M$1455,11,0)</f>
        <v>Non</v>
      </c>
      <c r="P578" s="0" t="s">
        <v>1546</v>
      </c>
      <c r="Q578" s="0" t="n">
        <f aca="false">VLOOKUP(E578,[1]Liste_taxons_equiv!$A$1:$M$1455,13,0)</f>
        <v>23746</v>
      </c>
    </row>
    <row r="579" customFormat="false" ht="15" hidden="true" customHeight="false" outlineLevel="0" collapsed="false">
      <c r="A579" s="0" t="s">
        <v>1547</v>
      </c>
      <c r="B579" s="0" t="s">
        <v>1366</v>
      </c>
      <c r="C579" s="0" t="n">
        <v>102963</v>
      </c>
      <c r="D579" s="0" t="n">
        <v>5057</v>
      </c>
      <c r="E579" s="0" t="s">
        <v>1547</v>
      </c>
      <c r="F579" s="0" t="str">
        <f aca="false">VLOOKUP(E579,[1]Liste_taxons_equiv!$A$1:$M$1455,2,0)</f>
        <v>Exacte</v>
      </c>
      <c r="G579" s="0" t="n">
        <f aca="false">VLOOKUP(E579,[1]Liste_taxons_equiv!$A$1:$M$1455,3,0)</f>
        <v>102963</v>
      </c>
      <c r="H579" s="0" t="n">
        <f aca="false">VLOOKUP(E579,[1]Liste_taxons_equiv!$A$1:$M$1455,4,0)</f>
        <v>102963</v>
      </c>
      <c r="I579" s="0" t="str">
        <f aca="false">VLOOKUP(E579,[1]Liste_taxons_equiv!$A$1:$M$1455,5,0)</f>
        <v>Harpinia crenulata</v>
      </c>
      <c r="J579" s="0" t="s">
        <v>19</v>
      </c>
      <c r="K579" s="0" t="str">
        <f aca="false">VLOOKUP(E579,[1]Liste_taxons_equiv!$A$1:$M$1455,7,0)</f>
        <v>1</v>
      </c>
      <c r="L579" s="0" t="str">
        <f aca="false">VLOOKUP(E579,[1]Liste_taxons_equiv!$A$1:$M$1455,8,0)</f>
        <v>0</v>
      </c>
      <c r="M579" s="0" t="str">
        <f aca="false">VLOOKUP(E579,[1]Liste_taxons_equiv!$A$1:$M$1455,9,0)</f>
        <v>0</v>
      </c>
      <c r="N579" s="0" t="str">
        <f aca="false">VLOOKUP(E579,[1]Liste_taxons_equiv!$A$1:$M$1455,10,0)</f>
        <v>0</v>
      </c>
      <c r="O579" s="0" t="str">
        <f aca="false">VLOOKUP(E579,[1]Liste_taxons_equiv!$A$1:$M$1455,11,0)</f>
        <v>Non</v>
      </c>
      <c r="P579" s="0" t="s">
        <v>1548</v>
      </c>
      <c r="Q579" s="0" t="n">
        <f aca="false">VLOOKUP(E579,[1]Liste_taxons_equiv!$A$1:$M$1455,13,0)</f>
        <v>30319</v>
      </c>
    </row>
    <row r="580" customFormat="false" ht="15" hidden="true" customHeight="false" outlineLevel="0" collapsed="false">
      <c r="A580" s="0" t="s">
        <v>1549</v>
      </c>
      <c r="B580" s="0" t="s">
        <v>513</v>
      </c>
      <c r="C580" s="0" t="n">
        <v>102972</v>
      </c>
      <c r="D580" s="0" t="n">
        <v>5058</v>
      </c>
      <c r="E580" s="0" t="s">
        <v>1549</v>
      </c>
      <c r="F580" s="0" t="str">
        <f aca="false">VLOOKUP(E580,[1]Liste_taxons_equiv!$A$1:$M$1455,2,0)</f>
        <v>Exacte</v>
      </c>
      <c r="G580" s="0" t="n">
        <f aca="false">VLOOKUP(E580,[1]Liste_taxons_equiv!$A$1:$M$1455,3,0)</f>
        <v>102972</v>
      </c>
      <c r="H580" s="0" t="n">
        <f aca="false">VLOOKUP(E580,[1]Liste_taxons_equiv!$A$1:$M$1455,4,0)</f>
        <v>102972</v>
      </c>
      <c r="I580" s="0" t="str">
        <f aca="false">VLOOKUP(E580,[1]Liste_taxons_equiv!$A$1:$M$1455,5,0)</f>
        <v>Harpinia pectinata</v>
      </c>
      <c r="J580" s="0" t="s">
        <v>19</v>
      </c>
      <c r="K580" s="0" t="str">
        <f aca="false">VLOOKUP(E580,[1]Liste_taxons_equiv!$A$1:$M$1455,7,0)</f>
        <v>1</v>
      </c>
      <c r="L580" s="0" t="str">
        <f aca="false">VLOOKUP(E580,[1]Liste_taxons_equiv!$A$1:$M$1455,8,0)</f>
        <v>0</v>
      </c>
      <c r="M580" s="0" t="str">
        <f aca="false">VLOOKUP(E580,[1]Liste_taxons_equiv!$A$1:$M$1455,9,0)</f>
        <v>0</v>
      </c>
      <c r="N580" s="0" t="str">
        <f aca="false">VLOOKUP(E580,[1]Liste_taxons_equiv!$A$1:$M$1455,10,0)</f>
        <v>0</v>
      </c>
      <c r="O580" s="0" t="str">
        <f aca="false">VLOOKUP(E580,[1]Liste_taxons_equiv!$A$1:$M$1455,11,0)</f>
        <v>Non</v>
      </c>
      <c r="P580" s="0" t="s">
        <v>1550</v>
      </c>
      <c r="Q580" s="0" t="n">
        <f aca="false">VLOOKUP(E580,[1]Liste_taxons_equiv!$A$1:$M$1455,13,0)</f>
        <v>24163</v>
      </c>
    </row>
    <row r="581" customFormat="false" ht="15" hidden="true" customHeight="false" outlineLevel="0" collapsed="false">
      <c r="A581" s="0" t="s">
        <v>1551</v>
      </c>
      <c r="B581" s="0" t="s">
        <v>1552</v>
      </c>
      <c r="C581" s="0" t="n">
        <v>102317</v>
      </c>
      <c r="D581" s="0" t="n">
        <v>5117</v>
      </c>
      <c r="E581" s="0" t="s">
        <v>1551</v>
      </c>
      <c r="F581" s="0" t="str">
        <f aca="false">VLOOKUP(E581,[1]Liste_taxons_equiv!$A$1:$M$1455,2,0)</f>
        <v>Exacte</v>
      </c>
      <c r="G581" s="0" t="n">
        <f aca="false">VLOOKUP(E581,[1]Liste_taxons_equiv!$A$1:$M$1455,3,0)</f>
        <v>102317</v>
      </c>
      <c r="H581" s="0" t="n">
        <f aca="false">VLOOKUP(E581,[1]Liste_taxons_equiv!$A$1:$M$1455,4,0)</f>
        <v>102317</v>
      </c>
      <c r="I581" s="0" t="str">
        <f aca="false">VLOOKUP(E581,[1]Liste_taxons_equiv!$A$1:$M$1455,5,0)</f>
        <v>Haustorius arenarius</v>
      </c>
      <c r="J581" s="0" t="s">
        <v>19</v>
      </c>
      <c r="K581" s="0" t="str">
        <f aca="false">VLOOKUP(E581,[1]Liste_taxons_equiv!$A$1:$M$1455,7,0)</f>
        <v>1</v>
      </c>
      <c r="L581" s="0" t="str">
        <f aca="false">VLOOKUP(E581,[1]Liste_taxons_equiv!$A$1:$M$1455,8,0)</f>
        <v>0</v>
      </c>
      <c r="M581" s="0" t="str">
        <f aca="false">VLOOKUP(E581,[1]Liste_taxons_equiv!$A$1:$M$1455,9,0)</f>
        <v>0</v>
      </c>
      <c r="N581" s="0" t="str">
        <f aca="false">VLOOKUP(E581,[1]Liste_taxons_equiv!$A$1:$M$1455,10,0)</f>
        <v>0</v>
      </c>
      <c r="O581" s="0" t="str">
        <f aca="false">VLOOKUP(E581,[1]Liste_taxons_equiv!$A$1:$M$1455,11,0)</f>
        <v>Non</v>
      </c>
      <c r="P581" s="0" t="s">
        <v>1553</v>
      </c>
      <c r="Q581" s="0" t="n">
        <f aca="false">VLOOKUP(E581,[1]Liste_taxons_equiv!$A$1:$M$1455,13,0)</f>
        <v>23747</v>
      </c>
    </row>
    <row r="582" customFormat="false" ht="15" hidden="true" customHeight="false" outlineLevel="0" collapsed="false">
      <c r="A582" s="0" t="s">
        <v>1554</v>
      </c>
      <c r="B582" s="0" t="s">
        <v>184</v>
      </c>
      <c r="C582" s="0" t="n">
        <v>152302</v>
      </c>
      <c r="D582" s="0" t="n">
        <v>4667</v>
      </c>
      <c r="E582" s="0" t="s">
        <v>1554</v>
      </c>
      <c r="F582" s="0" t="str">
        <f aca="false">VLOOKUP(E582,[1]Liste_taxons_equiv!$A$1:$M$1455,2,0)</f>
        <v>Exacte</v>
      </c>
      <c r="G582" s="0" t="n">
        <f aca="false">VLOOKUP(E582,[1]Liste_taxons_equiv!$A$1:$M$1455,3,0)</f>
        <v>60000962</v>
      </c>
      <c r="H582" s="0" t="n">
        <f aca="false">VLOOKUP(E582,[1]Liste_taxons_equiv!$A$1:$M$1455,4,0)</f>
        <v>60000902</v>
      </c>
      <c r="I582" s="0" t="str">
        <f aca="false">VLOOKUP(E582,[1]Liste_taxons_equiv!$A$1:$M$1455,5,0)</f>
        <v>Hediste diversicolor</v>
      </c>
      <c r="J582" s="0" t="s">
        <v>29</v>
      </c>
      <c r="K582" s="0" t="str">
        <f aca="false">VLOOKUP(E582,[1]Liste_taxons_equiv!$A$1:$M$1455,7,0)</f>
        <v>1</v>
      </c>
      <c r="L582" s="0" t="str">
        <f aca="false">VLOOKUP(E582,[1]Liste_taxons_equiv!$A$1:$M$1455,8,0)</f>
        <v>0</v>
      </c>
      <c r="M582" s="0" t="str">
        <f aca="false">VLOOKUP(E582,[1]Liste_taxons_equiv!$A$1:$M$1455,9,0)</f>
        <v>0</v>
      </c>
      <c r="N582" s="0" t="str">
        <f aca="false">VLOOKUP(E582,[1]Liste_taxons_equiv!$A$1:$M$1455,10,0)</f>
        <v>0</v>
      </c>
      <c r="O582" s="0" t="str">
        <f aca="false">VLOOKUP(E582,[1]Liste_taxons_equiv!$A$1:$M$1455,11,0)</f>
        <v>Non</v>
      </c>
      <c r="P582" s="0" t="s">
        <v>1555</v>
      </c>
      <c r="Q582" s="0" t="n">
        <f aca="false">VLOOKUP(E582,[1]Liste_taxons_equiv!$A$1:$M$1455,13,0)</f>
        <v>24164</v>
      </c>
    </row>
    <row r="583" customFormat="false" ht="15" hidden="true" customHeight="false" outlineLevel="0" collapsed="false">
      <c r="A583" s="0" t="s">
        <v>1556</v>
      </c>
      <c r="B583" s="0" t="s">
        <v>1557</v>
      </c>
      <c r="C583" s="0" t="n">
        <v>389288</v>
      </c>
      <c r="D583" s="0" t="n">
        <v>5389</v>
      </c>
      <c r="E583" s="0" t="s">
        <v>1556</v>
      </c>
      <c r="F583" s="0" t="str">
        <f aca="false">VLOOKUP(E583,[1]Liste_taxons_equiv!$A$1:$M$1455,2,0)</f>
        <v>Exacte</v>
      </c>
      <c r="G583" s="0" t="n">
        <f aca="false">VLOOKUP(E583,[1]Liste_taxons_equiv!$A$1:$M$1455,3,0)</f>
        <v>60005223</v>
      </c>
      <c r="H583" s="0" t="n">
        <f aca="false">VLOOKUP(E583,[1]Liste_taxons_equiv!$A$1:$M$1455,4,0)</f>
        <v>60004803</v>
      </c>
      <c r="I583" s="0" t="str">
        <f aca="false">VLOOKUP(E583,[1]Liste_taxons_equiv!$A$1:$M$1455,5,0)</f>
        <v>Hemigrapsus takanoi</v>
      </c>
      <c r="J583" s="0" t="s">
        <v>29</v>
      </c>
      <c r="K583" s="0" t="str">
        <f aca="false">VLOOKUP(E583,[1]Liste_taxons_equiv!$A$1:$M$1455,7,0)</f>
        <v>1</v>
      </c>
      <c r="L583" s="0" t="str">
        <f aca="false">VLOOKUP(E583,[1]Liste_taxons_equiv!$A$1:$M$1455,8,0)</f>
        <v>0</v>
      </c>
      <c r="M583" s="0" t="str">
        <f aca="false">VLOOKUP(E583,[1]Liste_taxons_equiv!$A$1:$M$1455,9,0)</f>
        <v>0</v>
      </c>
      <c r="N583" s="0" t="str">
        <f aca="false">VLOOKUP(E583,[1]Liste_taxons_equiv!$A$1:$M$1455,10,0)</f>
        <v>0</v>
      </c>
      <c r="O583" s="0" t="str">
        <f aca="false">VLOOKUP(E583,[1]Liste_taxons_equiv!$A$1:$M$1455,11,0)</f>
        <v>Non</v>
      </c>
      <c r="P583" s="0" t="s">
        <v>1558</v>
      </c>
      <c r="Q583" s="0" t="n">
        <f aca="false">VLOOKUP(E583,[1]Liste_taxons_equiv!$A$1:$M$1455,13,0)</f>
        <v>34011</v>
      </c>
    </row>
    <row r="584" customFormat="false" ht="15" hidden="true" customHeight="false" outlineLevel="0" collapsed="false">
      <c r="A584" s="0" t="s">
        <v>1559</v>
      </c>
      <c r="B584" s="0" t="s">
        <v>1325</v>
      </c>
      <c r="C584" s="0" t="n">
        <v>246148</v>
      </c>
      <c r="D584" s="0" t="n">
        <v>5588</v>
      </c>
      <c r="E584" s="0" t="s">
        <v>1559</v>
      </c>
      <c r="F584" s="0" t="str">
        <f aca="false">VLOOKUP(E584,[1]Liste_taxons_equiv!$A$1:$M$1455,2,0)</f>
        <v>Exacte</v>
      </c>
      <c r="G584" s="0" t="n">
        <f aca="false">VLOOKUP(E584,[1]Liste_taxons_equiv!$A$1:$M$1455,3,0)</f>
        <v>246148</v>
      </c>
      <c r="H584" s="0" t="n">
        <f aca="false">VLOOKUP(E584,[1]Liste_taxons_equiv!$A$1:$M$1455,4,0)</f>
        <v>246148</v>
      </c>
      <c r="I584" s="0" t="str">
        <f aca="false">VLOOKUP(E584,[1]Liste_taxons_equiv!$A$1:$M$1455,5,0)</f>
        <v>Hemilepton nitidum</v>
      </c>
      <c r="J584" s="0" t="s">
        <v>29</v>
      </c>
      <c r="K584" s="0" t="str">
        <f aca="false">VLOOKUP(E584,[1]Liste_taxons_equiv!$A$1:$M$1455,7,0)</f>
        <v>1</v>
      </c>
      <c r="L584" s="0" t="str">
        <f aca="false">VLOOKUP(E584,[1]Liste_taxons_equiv!$A$1:$M$1455,8,0)</f>
        <v>0</v>
      </c>
      <c r="M584" s="0" t="str">
        <f aca="false">VLOOKUP(E584,[1]Liste_taxons_equiv!$A$1:$M$1455,9,0)</f>
        <v>0</v>
      </c>
      <c r="N584" s="0" t="str">
        <f aca="false">VLOOKUP(E584,[1]Liste_taxons_equiv!$A$1:$M$1455,10,0)</f>
        <v>0</v>
      </c>
      <c r="O584" s="0" t="str">
        <f aca="false">VLOOKUP(E584,[1]Liste_taxons_equiv!$A$1:$M$1455,11,0)</f>
        <v>Non</v>
      </c>
      <c r="P584" s="0" t="s">
        <v>1560</v>
      </c>
      <c r="Q584" s="0" t="n">
        <f aca="false">VLOOKUP(E584,[1]Liste_taxons_equiv!$A$1:$M$1455,13,0)</f>
        <v>26327</v>
      </c>
    </row>
    <row r="585" customFormat="false" ht="15" hidden="true" customHeight="false" outlineLevel="0" collapsed="false">
      <c r="A585" s="0" t="s">
        <v>1561</v>
      </c>
      <c r="B585" s="0" t="s">
        <v>1562</v>
      </c>
      <c r="C585" s="0" t="n">
        <v>183196</v>
      </c>
      <c r="D585" s="0" t="n">
        <v>4593</v>
      </c>
      <c r="E585" s="0" t="s">
        <v>1561</v>
      </c>
      <c r="F585" s="0" t="str">
        <f aca="false">VLOOKUP(E585,[1]Liste_taxons_equiv!$A$1:$M$1455,2,0)</f>
        <v>Exacte</v>
      </c>
      <c r="G585" s="0" t="n">
        <f aca="false">VLOOKUP(E585,[1]Liste_taxons_equiv!$A$1:$M$1455,3,0)</f>
        <v>60001447</v>
      </c>
      <c r="H585" s="0" t="n">
        <f aca="false">VLOOKUP(E585,[1]Liste_taxons_equiv!$A$1:$M$1455,4,0)</f>
        <v>60001364</v>
      </c>
      <c r="I585" s="0" t="str">
        <f aca="false">VLOOKUP(E585,[1]Liste_taxons_equiv!$A$1:$M$1455,5,0)</f>
        <v>Hesione pantherina</v>
      </c>
      <c r="J585" s="0" t="s">
        <v>29</v>
      </c>
      <c r="K585" s="0" t="str">
        <f aca="false">VLOOKUP(E585,[1]Liste_taxons_equiv!$A$1:$M$1455,7,0)</f>
        <v>1</v>
      </c>
      <c r="L585" s="0" t="str">
        <f aca="false">VLOOKUP(E585,[1]Liste_taxons_equiv!$A$1:$M$1455,8,0)</f>
        <v>0</v>
      </c>
      <c r="M585" s="0" t="str">
        <f aca="false">VLOOKUP(E585,[1]Liste_taxons_equiv!$A$1:$M$1455,9,0)</f>
        <v>0</v>
      </c>
      <c r="N585" s="0" t="str">
        <f aca="false">VLOOKUP(E585,[1]Liste_taxons_equiv!$A$1:$M$1455,10,0)</f>
        <v>0</v>
      </c>
      <c r="O585" s="0" t="str">
        <f aca="false">VLOOKUP(E585,[1]Liste_taxons_equiv!$A$1:$M$1455,11,0)</f>
        <v>Non</v>
      </c>
      <c r="P585" s="0" t="s">
        <v>1563</v>
      </c>
      <c r="Q585" s="0" t="n">
        <f aca="false">VLOOKUP(E585,[1]Liste_taxons_equiv!$A$1:$M$1455,13,0)</f>
        <v>29414</v>
      </c>
    </row>
    <row r="586" customFormat="false" ht="15" hidden="true" customHeight="false" outlineLevel="0" collapsed="false">
      <c r="A586" s="0" t="s">
        <v>1564</v>
      </c>
      <c r="C586" s="0" t="n">
        <v>946</v>
      </c>
      <c r="D586" s="0" t="n">
        <v>4592</v>
      </c>
      <c r="E586" s="0" t="s">
        <v>1565</v>
      </c>
      <c r="F586" s="0" t="str">
        <f aca="false">VLOOKUP(E586,[1]Liste_taxons_equiv!$A$1:$M$1455,2,0)</f>
        <v>Exacte</v>
      </c>
      <c r="G586" s="0" t="n">
        <f aca="false">VLOOKUP(E586,[1]Liste_taxons_equiv!$A$1:$M$1455,3,0)</f>
        <v>946</v>
      </c>
      <c r="H586" s="0" t="n">
        <f aca="false">VLOOKUP(E586,[1]Liste_taxons_equiv!$A$1:$M$1455,4,0)</f>
        <v>946</v>
      </c>
      <c r="I586" s="0" t="str">
        <f aca="false">VLOOKUP(E586,[1]Liste_taxons_equiv!$A$1:$M$1455,5,0)</f>
        <v>Hesionidae</v>
      </c>
      <c r="J586" s="0" t="s">
        <v>29</v>
      </c>
      <c r="K586" s="0" t="str">
        <f aca="false">VLOOKUP(E586,[1]Liste_taxons_equiv!$A$1:$M$1455,7,0)</f>
        <v>1</v>
      </c>
      <c r="L586" s="0" t="str">
        <f aca="false">VLOOKUP(E586,[1]Liste_taxons_equiv!$A$1:$M$1455,8,0)</f>
        <v>0</v>
      </c>
      <c r="M586" s="0" t="str">
        <f aca="false">VLOOKUP(E586,[1]Liste_taxons_equiv!$A$1:$M$1455,9,0)</f>
        <v>0</v>
      </c>
      <c r="N586" s="0" t="str">
        <f aca="false">VLOOKUP(E586,[1]Liste_taxons_equiv!$A$1:$M$1455,10,0)</f>
        <v>0</v>
      </c>
      <c r="O586" s="0" t="str">
        <f aca="false">VLOOKUP(E586,[1]Liste_taxons_equiv!$A$1:$M$1455,11,0)</f>
        <v>Non</v>
      </c>
      <c r="P586" s="0" t="s">
        <v>1566</v>
      </c>
      <c r="Q586" s="0" t="n">
        <f aca="false">VLOOKUP(E586,[1]Liste_taxons_equiv!$A$1:$M$1455,13,0)</f>
        <v>24165</v>
      </c>
    </row>
    <row r="587" customFormat="false" ht="15" hidden="true" customHeight="false" outlineLevel="0" collapsed="false">
      <c r="A587" s="0" t="s">
        <v>1567</v>
      </c>
      <c r="C587" s="0" t="n">
        <v>129448</v>
      </c>
      <c r="D587" s="0" t="n">
        <v>4527</v>
      </c>
      <c r="E587" s="0" t="s">
        <v>1568</v>
      </c>
      <c r="F587" s="0" t="str">
        <f aca="false">VLOOKUP(E587,[1]Liste_taxons_equiv!$A$1:$M$1455,2,0)</f>
        <v>Exacte</v>
      </c>
      <c r="G587" s="0" t="n">
        <f aca="false">VLOOKUP(E587,[1]Liste_taxons_equiv!$A$1:$M$1455,3,0)</f>
        <v>129448</v>
      </c>
      <c r="H587" s="0" t="n">
        <f aca="false">VLOOKUP(E587,[1]Liste_taxons_equiv!$A$1:$M$1455,4,0)</f>
        <v>129448</v>
      </c>
      <c r="I587" s="0" t="str">
        <f aca="false">VLOOKUP(E587,[1]Liste_taxons_equiv!$A$1:$M$1455,5,0)</f>
        <v>Hesionura</v>
      </c>
      <c r="J587" s="0" t="s">
        <v>29</v>
      </c>
      <c r="K587" s="0" t="str">
        <f aca="false">VLOOKUP(E587,[1]Liste_taxons_equiv!$A$1:$M$1455,7,0)</f>
        <v>1</v>
      </c>
      <c r="L587" s="0" t="str">
        <f aca="false">VLOOKUP(E587,[1]Liste_taxons_equiv!$A$1:$M$1455,8,0)</f>
        <v>0</v>
      </c>
      <c r="M587" s="0" t="str">
        <f aca="false">VLOOKUP(E587,[1]Liste_taxons_equiv!$A$1:$M$1455,9,0)</f>
        <v>0</v>
      </c>
      <c r="N587" s="0" t="str">
        <f aca="false">VLOOKUP(E587,[1]Liste_taxons_equiv!$A$1:$M$1455,10,0)</f>
        <v>0</v>
      </c>
      <c r="O587" s="0" t="str">
        <f aca="false">VLOOKUP(E587,[1]Liste_taxons_equiv!$A$1:$M$1455,11,0)</f>
        <v>Non</v>
      </c>
      <c r="P587" s="0" t="s">
        <v>1569</v>
      </c>
      <c r="Q587" s="0" t="n">
        <f aca="false">VLOOKUP(E587,[1]Liste_taxons_equiv!$A$1:$M$1455,13,0)</f>
        <v>23384</v>
      </c>
    </row>
    <row r="588" customFormat="false" ht="15" hidden="true" customHeight="false" outlineLevel="0" collapsed="false">
      <c r="A588" s="0" t="s">
        <v>1570</v>
      </c>
      <c r="B588" s="0" t="s">
        <v>646</v>
      </c>
      <c r="C588" s="0" t="n">
        <v>130649</v>
      </c>
      <c r="D588" s="0" t="n">
        <v>5878</v>
      </c>
      <c r="E588" s="0" t="s">
        <v>1570</v>
      </c>
      <c r="F588" s="0" t="str">
        <f aca="false">VLOOKUP(E588,[1]Liste_taxons_equiv!$A$1:$M$1455,2,0)</f>
        <v>Exacte</v>
      </c>
      <c r="G588" s="0" t="n">
        <f aca="false">VLOOKUP(E588,[1]Liste_taxons_equiv!$A$1:$M$1455,3,0)</f>
        <v>130649</v>
      </c>
      <c r="H588" s="0" t="n">
        <f aca="false">VLOOKUP(E588,[1]Liste_taxons_equiv!$A$1:$M$1455,4,0)</f>
        <v>130649</v>
      </c>
      <c r="I588" s="0" t="str">
        <f aca="false">VLOOKUP(E588,[1]Liste_taxons_equiv!$A$1:$M$1455,5,0)</f>
        <v>Hesionura elongata</v>
      </c>
      <c r="J588" s="0" t="s">
        <v>29</v>
      </c>
      <c r="K588" s="0" t="str">
        <f aca="false">VLOOKUP(E588,[1]Liste_taxons_equiv!$A$1:$M$1455,7,0)</f>
        <v>1</v>
      </c>
      <c r="L588" s="0" t="str">
        <f aca="false">VLOOKUP(E588,[1]Liste_taxons_equiv!$A$1:$M$1455,8,0)</f>
        <v>0</v>
      </c>
      <c r="M588" s="0" t="str">
        <f aca="false">VLOOKUP(E588,[1]Liste_taxons_equiv!$A$1:$M$1455,9,0)</f>
        <v>0</v>
      </c>
      <c r="N588" s="0" t="str">
        <f aca="false">VLOOKUP(E588,[1]Liste_taxons_equiv!$A$1:$M$1455,10,0)</f>
        <v>0</v>
      </c>
      <c r="O588" s="0" t="str">
        <f aca="false">VLOOKUP(E588,[1]Liste_taxons_equiv!$A$1:$M$1455,11,0)</f>
        <v>Non</v>
      </c>
      <c r="P588" s="0" t="s">
        <v>1571</v>
      </c>
      <c r="Q588" s="0" t="n">
        <f aca="false">VLOOKUP(E588,[1]Liste_taxons_equiv!$A$1:$M$1455,13,0)</f>
        <v>23750</v>
      </c>
    </row>
    <row r="589" customFormat="false" ht="15" hidden="true" customHeight="false" outlineLevel="0" collapsed="false">
      <c r="A589" s="0" t="s">
        <v>1572</v>
      </c>
      <c r="B589" s="0" t="s">
        <v>1573</v>
      </c>
      <c r="C589" s="0" t="n">
        <v>333615</v>
      </c>
      <c r="D589" s="0" t="n">
        <v>4595</v>
      </c>
      <c r="E589" s="0" t="s">
        <v>1572</v>
      </c>
      <c r="F589" s="0" t="str">
        <f aca="false">VLOOKUP(E589,[1]Liste_taxons_equiv!$A$1:$M$1455,2,0)</f>
        <v>Exacte</v>
      </c>
      <c r="G589" s="0" t="n">
        <f aca="false">VLOOKUP(E589,[1]Liste_taxons_equiv!$A$1:$M$1455,3,0)</f>
        <v>60003588</v>
      </c>
      <c r="H589" s="0" t="n">
        <f aca="false">VLOOKUP(E589,[1]Liste_taxons_equiv!$A$1:$M$1455,4,0)</f>
        <v>60003324</v>
      </c>
      <c r="I589" s="0" t="str">
        <f aca="false">VLOOKUP(E589,[1]Liste_taxons_equiv!$A$1:$M$1455,5,0)</f>
        <v>Hesiospina aurantiaca</v>
      </c>
      <c r="J589" s="0" t="s">
        <v>29</v>
      </c>
      <c r="K589" s="0" t="str">
        <f aca="false">VLOOKUP(E589,[1]Liste_taxons_equiv!$A$1:$M$1455,7,0)</f>
        <v>1</v>
      </c>
      <c r="L589" s="0" t="str">
        <f aca="false">VLOOKUP(E589,[1]Liste_taxons_equiv!$A$1:$M$1455,8,0)</f>
        <v>0</v>
      </c>
      <c r="M589" s="0" t="str">
        <f aca="false">VLOOKUP(E589,[1]Liste_taxons_equiv!$A$1:$M$1455,9,0)</f>
        <v>0</v>
      </c>
      <c r="N589" s="0" t="str">
        <f aca="false">VLOOKUP(E589,[1]Liste_taxons_equiv!$A$1:$M$1455,10,0)</f>
        <v>0</v>
      </c>
      <c r="O589" s="0" t="str">
        <f aca="false">VLOOKUP(E589,[1]Liste_taxons_equiv!$A$1:$M$1455,11,0)</f>
        <v>Non</v>
      </c>
      <c r="P589" s="0" t="s">
        <v>1574</v>
      </c>
      <c r="Q589" s="0" t="n">
        <f aca="false">VLOOKUP(E589,[1]Liste_taxons_equiv!$A$1:$M$1455,13,0)</f>
        <v>35213</v>
      </c>
    </row>
    <row r="590" customFormat="false" ht="15" hidden="true" customHeight="false" outlineLevel="0" collapsed="false">
      <c r="A590" s="0" t="s">
        <v>1575</v>
      </c>
      <c r="B590" s="0" t="s">
        <v>41</v>
      </c>
      <c r="C590" s="0" t="n">
        <v>138749</v>
      </c>
      <c r="D590" s="0" t="n">
        <v>5577</v>
      </c>
      <c r="E590" s="0" t="s">
        <v>1575</v>
      </c>
      <c r="F590" s="0" t="str">
        <f aca="false">VLOOKUP(E590,[1]Liste_taxons_equiv!$A$1:$M$1455,2,0)</f>
        <v>Exacte</v>
      </c>
      <c r="G590" s="0" t="n">
        <f aca="false">VLOOKUP(E590,[1]Liste_taxons_equiv!$A$1:$M$1455,3,0)</f>
        <v>138749</v>
      </c>
      <c r="H590" s="0" t="n">
        <f aca="false">VLOOKUP(E590,[1]Liste_taxons_equiv!$A$1:$M$1455,4,0)</f>
        <v>138749</v>
      </c>
      <c r="I590" s="0" t="str">
        <f aca="false">VLOOKUP(E590,[1]Liste_taxons_equiv!$A$1:$M$1455,5,0)</f>
        <v>Heteranomia squamula</v>
      </c>
      <c r="J590" s="0" t="s">
        <v>29</v>
      </c>
      <c r="K590" s="0" t="str">
        <f aca="false">VLOOKUP(E590,[1]Liste_taxons_equiv!$A$1:$M$1455,7,0)</f>
        <v>1</v>
      </c>
      <c r="L590" s="0" t="str">
        <f aca="false">VLOOKUP(E590,[1]Liste_taxons_equiv!$A$1:$M$1455,8,0)</f>
        <v>0</v>
      </c>
      <c r="M590" s="0" t="str">
        <f aca="false">VLOOKUP(E590,[1]Liste_taxons_equiv!$A$1:$M$1455,9,0)</f>
        <v>0</v>
      </c>
      <c r="N590" s="0" t="str">
        <f aca="false">VLOOKUP(E590,[1]Liste_taxons_equiv!$A$1:$M$1455,10,0)</f>
        <v>0</v>
      </c>
      <c r="O590" s="0" t="str">
        <f aca="false">VLOOKUP(E590,[1]Liste_taxons_equiv!$A$1:$M$1455,11,0)</f>
        <v>Non</v>
      </c>
      <c r="P590" s="0" t="s">
        <v>1576</v>
      </c>
      <c r="Q590" s="0" t="n">
        <f aca="false">VLOOKUP(E590,[1]Liste_taxons_equiv!$A$1:$M$1455,13,0)</f>
        <v>29250</v>
      </c>
    </row>
    <row r="591" customFormat="false" ht="15" hidden="true" customHeight="false" outlineLevel="0" collapsed="false">
      <c r="A591" s="0" t="s">
        <v>1577</v>
      </c>
      <c r="B591" s="0" t="s">
        <v>1578</v>
      </c>
      <c r="C591" s="0" t="n">
        <v>146978</v>
      </c>
      <c r="D591" s="0" t="n">
        <v>4863</v>
      </c>
      <c r="E591" s="0" t="s">
        <v>1577</v>
      </c>
      <c r="F591" s="0" t="str">
        <f aca="false">VLOOKUP(E591,[1]Liste_taxons_equiv!$A$1:$M$1455,2,0)</f>
        <v>Exacte</v>
      </c>
      <c r="G591" s="0" t="n">
        <f aca="false">VLOOKUP(E591,[1]Liste_taxons_equiv!$A$1:$M$1455,3,0)</f>
        <v>60003221</v>
      </c>
      <c r="H591" s="0" t="n">
        <f aca="false">VLOOKUP(E591,[1]Liste_taxons_equiv!$A$1:$M$1455,4,0)</f>
        <v>60002981</v>
      </c>
      <c r="I591" s="0" t="str">
        <f aca="false">VLOOKUP(E591,[1]Liste_taxons_equiv!$A$1:$M$1455,5,0)</f>
        <v>Heteroclymene robusta</v>
      </c>
      <c r="J591" s="0" t="s">
        <v>29</v>
      </c>
      <c r="K591" s="0" t="str">
        <f aca="false">VLOOKUP(E591,[1]Liste_taxons_equiv!$A$1:$M$1455,7,0)</f>
        <v>1</v>
      </c>
      <c r="L591" s="0" t="str">
        <f aca="false">VLOOKUP(E591,[1]Liste_taxons_equiv!$A$1:$M$1455,8,0)</f>
        <v>0</v>
      </c>
      <c r="M591" s="0" t="str">
        <f aca="false">VLOOKUP(E591,[1]Liste_taxons_equiv!$A$1:$M$1455,9,0)</f>
        <v>0</v>
      </c>
      <c r="N591" s="0" t="str">
        <f aca="false">VLOOKUP(E591,[1]Liste_taxons_equiv!$A$1:$M$1455,10,0)</f>
        <v>0</v>
      </c>
      <c r="O591" s="0" t="str">
        <f aca="false">VLOOKUP(E591,[1]Liste_taxons_equiv!$A$1:$M$1455,11,0)</f>
        <v>Non</v>
      </c>
      <c r="P591" s="0" t="s">
        <v>1579</v>
      </c>
      <c r="Q591" s="0" t="n">
        <f aca="false">VLOOKUP(E591,[1]Liste_taxons_equiv!$A$1:$M$1455,13,0)</f>
        <v>34178</v>
      </c>
    </row>
    <row r="592" customFormat="false" ht="15" hidden="true" customHeight="false" outlineLevel="0" collapsed="false">
      <c r="A592" s="0" t="s">
        <v>1580</v>
      </c>
      <c r="B592" s="0" t="s">
        <v>1581</v>
      </c>
      <c r="C592" s="0" t="n">
        <v>129884</v>
      </c>
      <c r="D592" s="0" t="n">
        <v>4842</v>
      </c>
      <c r="E592" s="0" t="s">
        <v>1580</v>
      </c>
      <c r="F592" s="0" t="str">
        <f aca="false">VLOOKUP(E592,[1]Liste_taxons_equiv!$A$1:$M$1455,2,0)</f>
        <v>Exacte</v>
      </c>
      <c r="G592" s="0" t="n">
        <f aca="false">VLOOKUP(E592,[1]Liste_taxons_equiv!$A$1:$M$1455,3,0)</f>
        <v>129884</v>
      </c>
      <c r="H592" s="0" t="n">
        <f aca="false">VLOOKUP(E592,[1]Liste_taxons_equiv!$A$1:$M$1455,4,0)</f>
        <v>129884</v>
      </c>
      <c r="I592" s="0" t="str">
        <f aca="false">VLOOKUP(E592,[1]Liste_taxons_equiv!$A$1:$M$1455,5,0)</f>
        <v>Heteromastus filiformis</v>
      </c>
      <c r="J592" s="0" t="s">
        <v>29</v>
      </c>
      <c r="K592" s="0" t="str">
        <f aca="false">VLOOKUP(E592,[1]Liste_taxons_equiv!$A$1:$M$1455,7,0)</f>
        <v>1</v>
      </c>
      <c r="L592" s="0" t="str">
        <f aca="false">VLOOKUP(E592,[1]Liste_taxons_equiv!$A$1:$M$1455,8,0)</f>
        <v>0</v>
      </c>
      <c r="M592" s="0" t="str">
        <f aca="false">VLOOKUP(E592,[1]Liste_taxons_equiv!$A$1:$M$1455,9,0)</f>
        <v>0</v>
      </c>
      <c r="N592" s="0" t="str">
        <f aca="false">VLOOKUP(E592,[1]Liste_taxons_equiv!$A$1:$M$1455,10,0)</f>
        <v>0</v>
      </c>
      <c r="O592" s="0" t="str">
        <f aca="false">VLOOKUP(E592,[1]Liste_taxons_equiv!$A$1:$M$1455,11,0)</f>
        <v>Non</v>
      </c>
      <c r="P592" s="0" t="s">
        <v>1582</v>
      </c>
      <c r="Q592" s="0" t="n">
        <f aca="false">VLOOKUP(E592,[1]Liste_taxons_equiv!$A$1:$M$1455,13,0)</f>
        <v>24686</v>
      </c>
    </row>
    <row r="593" customFormat="false" ht="15" hidden="true" customHeight="false" outlineLevel="0" collapsed="false">
      <c r="A593" s="0" t="s">
        <v>1583</v>
      </c>
      <c r="B593" s="0" t="s">
        <v>1584</v>
      </c>
      <c r="C593" s="0" t="n">
        <v>120039</v>
      </c>
      <c r="D593" s="0" t="n">
        <v>5009</v>
      </c>
      <c r="E593" s="0" t="s">
        <v>1583</v>
      </c>
      <c r="F593" s="0" t="str">
        <f aca="false">VLOOKUP(E593,[1]Liste_taxons_equiv!$A$1:$M$1455,2,0)</f>
        <v>Exacte</v>
      </c>
      <c r="G593" s="0" t="n">
        <f aca="false">VLOOKUP(E593,[1]Liste_taxons_equiv!$A$1:$M$1455,3,0)</f>
        <v>120039</v>
      </c>
      <c r="H593" s="0" t="n">
        <f aca="false">VLOOKUP(E593,[1]Liste_taxons_equiv!$A$1:$M$1455,4,0)</f>
        <v>120039</v>
      </c>
      <c r="I593" s="0" t="str">
        <f aca="false">VLOOKUP(E593,[1]Liste_taxons_equiv!$A$1:$M$1455,5,0)</f>
        <v>Heteromysis (Heteromysis) norvegica</v>
      </c>
      <c r="J593" s="0" t="s">
        <v>75</v>
      </c>
      <c r="K593" s="0" t="str">
        <f aca="false">VLOOKUP(E593,[1]Liste_taxons_equiv!$A$1:$M$1455,7,0)</f>
        <v>1</v>
      </c>
      <c r="L593" s="0" t="str">
        <f aca="false">VLOOKUP(E593,[1]Liste_taxons_equiv!$A$1:$M$1455,8,0)</f>
        <v>0</v>
      </c>
      <c r="M593" s="0" t="str">
        <f aca="false">VLOOKUP(E593,[1]Liste_taxons_equiv!$A$1:$M$1455,9,0)</f>
        <v>0</v>
      </c>
      <c r="N593" s="0" t="str">
        <f aca="false">VLOOKUP(E593,[1]Liste_taxons_equiv!$A$1:$M$1455,10,0)</f>
        <v>0</v>
      </c>
      <c r="O593" s="0" t="str">
        <f aca="false">VLOOKUP(E593,[1]Liste_taxons_equiv!$A$1:$M$1455,11,0)</f>
        <v>Non</v>
      </c>
      <c r="P593" s="0" t="s">
        <v>1585</v>
      </c>
      <c r="Q593" s="0" t="n">
        <f aca="false">VLOOKUP(E593,[1]Liste_taxons_equiv!$A$1:$M$1455,13,0)</f>
        <v>26324</v>
      </c>
    </row>
    <row r="594" customFormat="false" ht="15" hidden="true" customHeight="false" outlineLevel="0" collapsed="false">
      <c r="A594" s="0" t="s">
        <v>1586</v>
      </c>
      <c r="C594" s="0" t="n">
        <v>1340</v>
      </c>
      <c r="D594" s="0" t="n">
        <v>4418</v>
      </c>
      <c r="E594" s="0" t="s">
        <v>1587</v>
      </c>
      <c r="F594" s="0" t="str">
        <f aca="false">VLOOKUP(E594,[1]Liste_taxons_equiv!$A$1:$M$1455,2,0)</f>
        <v>Exacte</v>
      </c>
      <c r="G594" s="0" t="n">
        <f aca="false">VLOOKUP(E594,[1]Liste_taxons_equiv!$A$1:$M$1455,3,0)</f>
        <v>1340</v>
      </c>
      <c r="H594" s="0" t="n">
        <f aca="false">VLOOKUP(E594,[1]Liste_taxons_equiv!$A$1:$M$1455,4,0)</f>
        <v>1340</v>
      </c>
      <c r="I594" s="0" t="str">
        <f aca="false">VLOOKUP(E594,[1]Liste_taxons_equiv!$A$1:$M$1455,5,0)</f>
        <v>Hexacorallia</v>
      </c>
      <c r="J594" s="0" t="s">
        <v>29</v>
      </c>
      <c r="K594" s="0" t="str">
        <f aca="false">VLOOKUP(E594,[1]Liste_taxons_equiv!$A$1:$M$1455,7,0)</f>
        <v>1</v>
      </c>
      <c r="L594" s="0" t="str">
        <f aca="false">VLOOKUP(E594,[1]Liste_taxons_equiv!$A$1:$M$1455,8,0)</f>
        <v>0</v>
      </c>
      <c r="M594" s="0" t="str">
        <f aca="false">VLOOKUP(E594,[1]Liste_taxons_equiv!$A$1:$M$1455,9,0)</f>
        <v>0</v>
      </c>
      <c r="N594" s="0" t="str">
        <f aca="false">VLOOKUP(E594,[1]Liste_taxons_equiv!$A$1:$M$1455,10,0)</f>
        <v>0</v>
      </c>
      <c r="O594" s="0" t="str">
        <f aca="false">VLOOKUP(E594,[1]Liste_taxons_equiv!$A$1:$M$1455,11,0)</f>
        <v>Non</v>
      </c>
      <c r="P594" s="0" t="s">
        <v>1588</v>
      </c>
      <c r="Q594" s="0" t="n">
        <f aca="false">VLOOKUP(E594,[1]Liste_taxons_equiv!$A$1:$M$1455,13,0)</f>
        <v>22953</v>
      </c>
    </row>
    <row r="595" customFormat="false" ht="15" hidden="true" customHeight="false" outlineLevel="0" collapsed="false">
      <c r="A595" s="0" t="s">
        <v>1589</v>
      </c>
      <c r="C595" s="0" t="n">
        <v>138068</v>
      </c>
      <c r="D595" s="0" t="n">
        <v>5665</v>
      </c>
      <c r="E595" s="0" t="s">
        <v>1590</v>
      </c>
      <c r="F595" s="0" t="str">
        <f aca="false">VLOOKUP(E595,[1]Liste_taxons_equiv!$A$1:$M$1455,2,0)</f>
        <v>Exacte</v>
      </c>
      <c r="G595" s="0" t="n">
        <f aca="false">VLOOKUP(E595,[1]Liste_taxons_equiv!$A$1:$M$1455,3,0)</f>
        <v>138068</v>
      </c>
      <c r="H595" s="0" t="n">
        <f aca="false">VLOOKUP(E595,[1]Liste_taxons_equiv!$A$1:$M$1455,4,0)</f>
        <v>138068</v>
      </c>
      <c r="I595" s="0" t="str">
        <f aca="false">VLOOKUP(E595,[1]Liste_taxons_equiv!$A$1:$M$1455,5,0)</f>
        <v>Hiatella</v>
      </c>
      <c r="J595" s="0" t="s">
        <v>29</v>
      </c>
      <c r="K595" s="0" t="str">
        <f aca="false">VLOOKUP(E595,[1]Liste_taxons_equiv!$A$1:$M$1455,7,0)</f>
        <v>1</v>
      </c>
      <c r="L595" s="0" t="str">
        <f aca="false">VLOOKUP(E595,[1]Liste_taxons_equiv!$A$1:$M$1455,8,0)</f>
        <v>0</v>
      </c>
      <c r="M595" s="0" t="str">
        <f aca="false">VLOOKUP(E595,[1]Liste_taxons_equiv!$A$1:$M$1455,9,0)</f>
        <v>0</v>
      </c>
      <c r="N595" s="0" t="str">
        <f aca="false">VLOOKUP(E595,[1]Liste_taxons_equiv!$A$1:$M$1455,10,0)</f>
        <v>0</v>
      </c>
      <c r="O595" s="0" t="str">
        <f aca="false">VLOOKUP(E595,[1]Liste_taxons_equiv!$A$1:$M$1455,11,0)</f>
        <v>Non</v>
      </c>
      <c r="P595" s="0" t="s">
        <v>1591</v>
      </c>
      <c r="Q595" s="0" t="n">
        <f aca="false">VLOOKUP(E595,[1]Liste_taxons_equiv!$A$1:$M$1455,13,0)</f>
        <v>29189</v>
      </c>
    </row>
    <row r="596" customFormat="false" ht="15" hidden="true" customHeight="false" outlineLevel="0" collapsed="false">
      <c r="A596" s="0" t="s">
        <v>1592</v>
      </c>
      <c r="B596" s="0" t="s">
        <v>50</v>
      </c>
      <c r="C596" s="0" t="n">
        <v>140103</v>
      </c>
      <c r="D596" s="0" t="n">
        <v>5666</v>
      </c>
      <c r="E596" s="0" t="s">
        <v>1592</v>
      </c>
      <c r="F596" s="0" t="str">
        <f aca="false">VLOOKUP(E596,[1]Liste_taxons_equiv!$A$1:$M$1455,2,0)</f>
        <v>Exacte</v>
      </c>
      <c r="G596" s="0" t="n">
        <f aca="false">VLOOKUP(E596,[1]Liste_taxons_equiv!$A$1:$M$1455,3,0)</f>
        <v>140103</v>
      </c>
      <c r="H596" s="0" t="n">
        <f aca="false">VLOOKUP(E596,[1]Liste_taxons_equiv!$A$1:$M$1455,4,0)</f>
        <v>140103</v>
      </c>
      <c r="I596" s="0" t="str">
        <f aca="false">VLOOKUP(E596,[1]Liste_taxons_equiv!$A$1:$M$1455,5,0)</f>
        <v>Hiatella arctica</v>
      </c>
      <c r="J596" s="0" t="s">
        <v>29</v>
      </c>
      <c r="K596" s="0" t="str">
        <f aca="false">VLOOKUP(E596,[1]Liste_taxons_equiv!$A$1:$M$1455,7,0)</f>
        <v>1</v>
      </c>
      <c r="L596" s="0" t="str">
        <f aca="false">VLOOKUP(E596,[1]Liste_taxons_equiv!$A$1:$M$1455,8,0)</f>
        <v>0</v>
      </c>
      <c r="M596" s="0" t="str">
        <f aca="false">VLOOKUP(E596,[1]Liste_taxons_equiv!$A$1:$M$1455,9,0)</f>
        <v>0</v>
      </c>
      <c r="N596" s="0" t="str">
        <f aca="false">VLOOKUP(E596,[1]Liste_taxons_equiv!$A$1:$M$1455,10,0)</f>
        <v>0</v>
      </c>
      <c r="O596" s="0" t="str">
        <f aca="false">VLOOKUP(E596,[1]Liste_taxons_equiv!$A$1:$M$1455,11,0)</f>
        <v>Non</v>
      </c>
      <c r="P596" s="0" t="s">
        <v>1593</v>
      </c>
      <c r="Q596" s="0" t="n">
        <f aca="false">VLOOKUP(E596,[1]Liste_taxons_equiv!$A$1:$M$1455,13,0)</f>
        <v>29488</v>
      </c>
    </row>
    <row r="597" customFormat="false" ht="15" hidden="true" customHeight="false" outlineLevel="0" collapsed="false">
      <c r="A597" s="0" t="s">
        <v>1594</v>
      </c>
      <c r="B597" s="0" t="s">
        <v>50</v>
      </c>
      <c r="C597" s="0" t="n">
        <v>140104</v>
      </c>
      <c r="D597" s="0" t="n">
        <v>5664</v>
      </c>
      <c r="E597" s="0" t="s">
        <v>1594</v>
      </c>
      <c r="F597" s="0" t="str">
        <f aca="false">VLOOKUP(E597,[1]Liste_taxons_equiv!$A$1:$M$1455,2,0)</f>
        <v>Exacte</v>
      </c>
      <c r="G597" s="0" t="n">
        <f aca="false">VLOOKUP(E597,[1]Liste_taxons_equiv!$A$1:$M$1455,3,0)</f>
        <v>140104</v>
      </c>
      <c r="H597" s="0" t="n">
        <f aca="false">VLOOKUP(E597,[1]Liste_taxons_equiv!$A$1:$M$1455,4,0)</f>
        <v>140104</v>
      </c>
      <c r="I597" s="0" t="str">
        <f aca="false">VLOOKUP(E597,[1]Liste_taxons_equiv!$A$1:$M$1455,5,0)</f>
        <v>Hiatella rugosa</v>
      </c>
      <c r="J597" s="0" t="s">
        <v>29</v>
      </c>
      <c r="K597" s="0" t="str">
        <f aca="false">VLOOKUP(E597,[1]Liste_taxons_equiv!$A$1:$M$1455,7,0)</f>
        <v>1</v>
      </c>
      <c r="L597" s="0" t="str">
        <f aca="false">VLOOKUP(E597,[1]Liste_taxons_equiv!$A$1:$M$1455,8,0)</f>
        <v>0</v>
      </c>
      <c r="M597" s="0" t="str">
        <f aca="false">VLOOKUP(E597,[1]Liste_taxons_equiv!$A$1:$M$1455,9,0)</f>
        <v>0</v>
      </c>
      <c r="N597" s="0" t="str">
        <f aca="false">VLOOKUP(E597,[1]Liste_taxons_equiv!$A$1:$M$1455,10,0)</f>
        <v>0</v>
      </c>
      <c r="O597" s="0" t="str">
        <f aca="false">VLOOKUP(E597,[1]Liste_taxons_equiv!$A$1:$M$1455,11,0)</f>
        <v>Non</v>
      </c>
      <c r="P597" s="0" t="s">
        <v>1595</v>
      </c>
      <c r="Q597" s="0" t="n">
        <f aca="false">VLOOKUP(E597,[1]Liste_taxons_equiv!$A$1:$M$1455,13,0)</f>
        <v>29523</v>
      </c>
    </row>
    <row r="598" customFormat="false" ht="15" hidden="true" customHeight="false" outlineLevel="0" collapsed="false">
      <c r="A598" s="0" t="s">
        <v>1596</v>
      </c>
      <c r="B598" s="0" t="s">
        <v>1597</v>
      </c>
      <c r="C598" s="0" t="n">
        <v>607402</v>
      </c>
      <c r="D598" s="0" t="n">
        <v>4721</v>
      </c>
      <c r="E598" s="0" t="s">
        <v>1596</v>
      </c>
      <c r="F598" s="0" t="str">
        <f aca="false">VLOOKUP(E598,[1]Liste_taxons_equiv!$A$1:$M$1455,2,0)</f>
        <v>Exacte</v>
      </c>
      <c r="G598" s="0" t="n">
        <f aca="false">VLOOKUP(E598,[1]Liste_taxons_equiv!$A$1:$M$1455,3,0)</f>
        <v>60009341</v>
      </c>
      <c r="H598" s="0" t="n">
        <f aca="false">VLOOKUP(E598,[1]Liste_taxons_equiv!$A$1:$M$1455,4,0)</f>
        <v>60008881</v>
      </c>
      <c r="I598" s="0" t="str">
        <f aca="false">VLOOKUP(E598,[1]Liste_taxons_equiv!$A$1:$M$1455,5,0)</f>
        <v>Hilbigneris gracilis</v>
      </c>
      <c r="J598" s="0" t="s">
        <v>29</v>
      </c>
      <c r="K598" s="0" t="str">
        <f aca="false">VLOOKUP(E598,[1]Liste_taxons_equiv!$A$1:$M$1455,7,0)</f>
        <v>1</v>
      </c>
      <c r="L598" s="0" t="str">
        <f aca="false">VLOOKUP(E598,[1]Liste_taxons_equiv!$A$1:$M$1455,8,0)</f>
        <v>0</v>
      </c>
      <c r="M598" s="0" t="str">
        <f aca="false">VLOOKUP(E598,[1]Liste_taxons_equiv!$A$1:$M$1455,9,0)</f>
        <v>0</v>
      </c>
      <c r="N598" s="0" t="str">
        <f aca="false">VLOOKUP(E598,[1]Liste_taxons_equiv!$A$1:$M$1455,10,0)</f>
        <v>0</v>
      </c>
      <c r="O598" s="0" t="str">
        <f aca="false">VLOOKUP(E598,[1]Liste_taxons_equiv!$A$1:$M$1455,11,0)</f>
        <v>Non</v>
      </c>
      <c r="P598" s="0" t="s">
        <v>1598</v>
      </c>
      <c r="Q598" s="0" t="n">
        <f aca="false">VLOOKUP(E598,[1]Liste_taxons_equiv!$A$1:$M$1455,13,0)</f>
        <v>34179</v>
      </c>
    </row>
    <row r="599" customFormat="false" ht="15" hidden="true" customHeight="false" outlineLevel="0" collapsed="false">
      <c r="A599" s="0" t="s">
        <v>1599</v>
      </c>
      <c r="C599" s="0" t="n">
        <v>144191</v>
      </c>
      <c r="D599" s="0" t="n">
        <v>5811</v>
      </c>
      <c r="E599" s="0" t="s">
        <v>1600</v>
      </c>
      <c r="F599" s="0" t="str">
        <f aca="false">VLOOKUP(E599,[1]Liste_taxons_equiv!$A$1:$M$1455,2,0)</f>
        <v>Exacte</v>
      </c>
      <c r="G599" s="0" t="n">
        <f aca="false">VLOOKUP(E599,[1]Liste_taxons_equiv!$A$1:$M$1455,3,0)</f>
        <v>144191</v>
      </c>
      <c r="H599" s="0" t="n">
        <f aca="false">VLOOKUP(E599,[1]Liste_taxons_equiv!$A$1:$M$1455,4,0)</f>
        <v>144191</v>
      </c>
      <c r="I599" s="0" t="str">
        <f aca="false">VLOOKUP(E599,[1]Liste_taxons_equiv!$A$1:$M$1455,5,0)</f>
        <v>Hildenbrandia</v>
      </c>
      <c r="J599" s="0" t="s">
        <v>29</v>
      </c>
      <c r="K599" s="0" t="str">
        <f aca="false">VLOOKUP(E599,[1]Liste_taxons_equiv!$A$1:$M$1455,7,0)</f>
        <v>1</v>
      </c>
      <c r="L599" s="0" t="str">
        <f aca="false">VLOOKUP(E599,[1]Liste_taxons_equiv!$A$1:$M$1455,8,0)</f>
        <v>0</v>
      </c>
      <c r="M599" s="0" t="str">
        <f aca="false">VLOOKUP(E599,[1]Liste_taxons_equiv!$A$1:$M$1455,9,0)</f>
        <v>0</v>
      </c>
      <c r="N599" s="0" t="str">
        <f aca="false">VLOOKUP(E599,[1]Liste_taxons_equiv!$A$1:$M$1455,10,0)</f>
        <v>0</v>
      </c>
      <c r="O599" s="0" t="str">
        <f aca="false">VLOOKUP(E599,[1]Liste_taxons_equiv!$A$1:$M$1455,11,0)</f>
        <v>Non</v>
      </c>
      <c r="P599" s="0" t="s">
        <v>1601</v>
      </c>
      <c r="Q599" s="0" t="n">
        <f aca="false">VLOOKUP(E599,[1]Liste_taxons_equiv!$A$1:$M$1455,13,0)</f>
        <v>1157</v>
      </c>
    </row>
    <row r="600" customFormat="false" ht="15" hidden="true" customHeight="false" outlineLevel="0" collapsed="false">
      <c r="A600" s="0" t="s">
        <v>1602</v>
      </c>
      <c r="B600" s="0" t="s">
        <v>1603</v>
      </c>
      <c r="C600" s="0" t="n">
        <v>154776</v>
      </c>
      <c r="D600" s="0" t="n">
        <v>5773</v>
      </c>
      <c r="E600" s="0" t="s">
        <v>1602</v>
      </c>
      <c r="F600" s="0" t="str">
        <f aca="false">VLOOKUP(E600,[1]Liste_taxons_equiv!$A$1:$M$1455,2,0)</f>
        <v>Exacte</v>
      </c>
      <c r="G600" s="0" t="n">
        <f aca="false">VLOOKUP(E600,[1]Liste_taxons_equiv!$A$1:$M$1455,3,0)</f>
        <v>60001522</v>
      </c>
      <c r="H600" s="0" t="n">
        <f aca="false">VLOOKUP(E600,[1]Liste_taxons_equiv!$A$1:$M$1455,4,0)</f>
        <v>60001461</v>
      </c>
      <c r="I600" s="0" t="str">
        <f aca="false">VLOOKUP(E600,[1]Liste_taxons_equiv!$A$1:$M$1455,5,0)</f>
        <v>Hippocampus guttulatus</v>
      </c>
      <c r="J600" s="0" t="s">
        <v>29</v>
      </c>
      <c r="K600" s="0" t="str">
        <f aca="false">VLOOKUP(E600,[1]Liste_taxons_equiv!$A$1:$M$1455,7,0)</f>
        <v>1</v>
      </c>
      <c r="L600" s="0" t="str">
        <f aca="false">VLOOKUP(E600,[1]Liste_taxons_equiv!$A$1:$M$1455,8,0)</f>
        <v>0</v>
      </c>
      <c r="M600" s="0" t="str">
        <f aca="false">VLOOKUP(E600,[1]Liste_taxons_equiv!$A$1:$M$1455,9,0)</f>
        <v>0</v>
      </c>
      <c r="N600" s="0" t="str">
        <f aca="false">VLOOKUP(E600,[1]Liste_taxons_equiv!$A$1:$M$1455,10,0)</f>
        <v>0</v>
      </c>
      <c r="O600" s="0" t="str">
        <f aca="false">VLOOKUP(E600,[1]Liste_taxons_equiv!$A$1:$M$1455,11,0)</f>
        <v>Non</v>
      </c>
      <c r="P600" s="0" t="s">
        <v>1604</v>
      </c>
      <c r="Q600" s="0" t="n">
        <f aca="false">VLOOKUP(E600,[1]Liste_taxons_equiv!$A$1:$M$1455,13,0)</f>
        <v>3569</v>
      </c>
    </row>
    <row r="601" customFormat="false" ht="15" hidden="true" customHeight="false" outlineLevel="0" collapsed="false">
      <c r="A601" s="0" t="s">
        <v>1605</v>
      </c>
      <c r="C601" s="0" t="n">
        <v>106987</v>
      </c>
      <c r="D601" s="0" t="n">
        <v>5298</v>
      </c>
      <c r="E601" s="0" t="s">
        <v>1606</v>
      </c>
      <c r="F601" s="0" t="str">
        <f aca="false">VLOOKUP(E601,[1]Liste_taxons_equiv!$A$1:$M$1455,2,0)</f>
        <v>Exacte</v>
      </c>
      <c r="G601" s="0" t="n">
        <f aca="false">VLOOKUP(E601,[1]Liste_taxons_equiv!$A$1:$M$1455,3,0)</f>
        <v>106987</v>
      </c>
      <c r="H601" s="0" t="n">
        <f aca="false">VLOOKUP(E601,[1]Liste_taxons_equiv!$A$1:$M$1455,4,0)</f>
        <v>106987</v>
      </c>
      <c r="I601" s="0" t="str">
        <f aca="false">VLOOKUP(E601,[1]Liste_taxons_equiv!$A$1:$M$1455,5,0)</f>
        <v>Hippolyte</v>
      </c>
      <c r="J601" s="0" t="s">
        <v>19</v>
      </c>
      <c r="K601" s="0" t="str">
        <f aca="false">VLOOKUP(E601,[1]Liste_taxons_equiv!$A$1:$M$1455,7,0)</f>
        <v>1</v>
      </c>
      <c r="L601" s="0" t="str">
        <f aca="false">VLOOKUP(E601,[1]Liste_taxons_equiv!$A$1:$M$1455,8,0)</f>
        <v>0</v>
      </c>
      <c r="M601" s="0" t="str">
        <f aca="false">VLOOKUP(E601,[1]Liste_taxons_equiv!$A$1:$M$1455,9,0)</f>
        <v>0</v>
      </c>
      <c r="N601" s="0" t="str">
        <f aca="false">VLOOKUP(E601,[1]Liste_taxons_equiv!$A$1:$M$1455,10,0)</f>
        <v>0</v>
      </c>
      <c r="O601" s="0" t="str">
        <f aca="false">VLOOKUP(E601,[1]Liste_taxons_equiv!$A$1:$M$1455,11,0)</f>
        <v>Non</v>
      </c>
      <c r="P601" s="0" t="s">
        <v>1607</v>
      </c>
      <c r="Q601" s="0" t="n">
        <f aca="false">VLOOKUP(E601,[1]Liste_taxons_equiv!$A$1:$M$1455,13,0)</f>
        <v>3854</v>
      </c>
    </row>
    <row r="602" customFormat="false" ht="15" hidden="true" customHeight="false" outlineLevel="0" collapsed="false">
      <c r="A602" s="0" t="s">
        <v>1608</v>
      </c>
      <c r="B602" s="0" t="s">
        <v>1609</v>
      </c>
      <c r="C602" s="0" t="n">
        <v>107511</v>
      </c>
      <c r="D602" s="0" t="n">
        <v>5299</v>
      </c>
      <c r="E602" s="0" t="s">
        <v>1608</v>
      </c>
      <c r="F602" s="0" t="str">
        <f aca="false">VLOOKUP(E602,[1]Liste_taxons_equiv!$A$1:$M$1455,2,0)</f>
        <v>Exacte</v>
      </c>
      <c r="G602" s="0" t="n">
        <f aca="false">VLOOKUP(E602,[1]Liste_taxons_equiv!$A$1:$M$1455,3,0)</f>
        <v>107511</v>
      </c>
      <c r="H602" s="0" t="n">
        <f aca="false">VLOOKUP(E602,[1]Liste_taxons_equiv!$A$1:$M$1455,4,0)</f>
        <v>107511</v>
      </c>
      <c r="I602" s="0" t="str">
        <f aca="false">VLOOKUP(E602,[1]Liste_taxons_equiv!$A$1:$M$1455,5,0)</f>
        <v>Hippolyte inermis</v>
      </c>
      <c r="J602" s="0" t="s">
        <v>29</v>
      </c>
      <c r="K602" s="0" t="str">
        <f aca="false">VLOOKUP(E602,[1]Liste_taxons_equiv!$A$1:$M$1455,7,0)</f>
        <v>1</v>
      </c>
      <c r="L602" s="0" t="str">
        <f aca="false">VLOOKUP(E602,[1]Liste_taxons_equiv!$A$1:$M$1455,8,0)</f>
        <v>0</v>
      </c>
      <c r="M602" s="0" t="str">
        <f aca="false">VLOOKUP(E602,[1]Liste_taxons_equiv!$A$1:$M$1455,9,0)</f>
        <v>0</v>
      </c>
      <c r="N602" s="0" t="str">
        <f aca="false">VLOOKUP(E602,[1]Liste_taxons_equiv!$A$1:$M$1455,10,0)</f>
        <v>0</v>
      </c>
      <c r="O602" s="0" t="str">
        <f aca="false">VLOOKUP(E602,[1]Liste_taxons_equiv!$A$1:$M$1455,11,0)</f>
        <v>Non</v>
      </c>
      <c r="P602" s="0" t="s">
        <v>1610</v>
      </c>
      <c r="Q602" s="0" t="n">
        <f aca="false">VLOOKUP(E602,[1]Liste_taxons_equiv!$A$1:$M$1455,13,0)</f>
        <v>3855</v>
      </c>
    </row>
    <row r="603" customFormat="false" ht="15" hidden="true" customHeight="false" outlineLevel="0" collapsed="false">
      <c r="A603" s="0" t="s">
        <v>1611</v>
      </c>
      <c r="B603" s="0" t="s">
        <v>1612</v>
      </c>
      <c r="C603" s="0" t="n">
        <v>107513</v>
      </c>
      <c r="D603" s="0" t="n">
        <v>5300</v>
      </c>
      <c r="E603" s="0" t="s">
        <v>1611</v>
      </c>
      <c r="F603" s="0" t="str">
        <f aca="false">VLOOKUP(E603,[1]Liste_taxons_equiv!$A$1:$M$1455,2,0)</f>
        <v>Exacte</v>
      </c>
      <c r="G603" s="0" t="n">
        <f aca="false">VLOOKUP(E603,[1]Liste_taxons_equiv!$A$1:$M$1455,3,0)</f>
        <v>107513</v>
      </c>
      <c r="H603" s="0" t="n">
        <f aca="false">VLOOKUP(E603,[1]Liste_taxons_equiv!$A$1:$M$1455,4,0)</f>
        <v>107513</v>
      </c>
      <c r="I603" s="0" t="str">
        <f aca="false">VLOOKUP(E603,[1]Liste_taxons_equiv!$A$1:$M$1455,5,0)</f>
        <v>Hippolyte leptocerus</v>
      </c>
      <c r="J603" s="0" t="s">
        <v>29</v>
      </c>
      <c r="K603" s="0" t="str">
        <f aca="false">VLOOKUP(E603,[1]Liste_taxons_equiv!$A$1:$M$1455,7,0)</f>
        <v>1</v>
      </c>
      <c r="L603" s="0" t="str">
        <f aca="false">VLOOKUP(E603,[1]Liste_taxons_equiv!$A$1:$M$1455,8,0)</f>
        <v>0</v>
      </c>
      <c r="M603" s="0" t="str">
        <f aca="false">VLOOKUP(E603,[1]Liste_taxons_equiv!$A$1:$M$1455,9,0)</f>
        <v>0</v>
      </c>
      <c r="N603" s="0" t="str">
        <f aca="false">VLOOKUP(E603,[1]Liste_taxons_equiv!$A$1:$M$1455,10,0)</f>
        <v>0</v>
      </c>
      <c r="O603" s="0" t="str">
        <f aca="false">VLOOKUP(E603,[1]Liste_taxons_equiv!$A$1:$M$1455,11,0)</f>
        <v>Non</v>
      </c>
      <c r="P603" s="0" t="s">
        <v>1613</v>
      </c>
      <c r="Q603" s="0" t="n">
        <f aca="false">VLOOKUP(E603,[1]Liste_taxons_equiv!$A$1:$M$1455,13,0)</f>
        <v>3857</v>
      </c>
    </row>
    <row r="604" customFormat="false" ht="15" hidden="true" customHeight="false" outlineLevel="0" collapsed="false">
      <c r="A604" s="0" t="s">
        <v>1614</v>
      </c>
      <c r="B604" s="0" t="s">
        <v>1615</v>
      </c>
      <c r="C604" s="0" t="n">
        <v>107518</v>
      </c>
      <c r="D604" s="0" t="n">
        <v>5301</v>
      </c>
      <c r="E604" s="0" t="s">
        <v>1614</v>
      </c>
      <c r="F604" s="0" t="str">
        <f aca="false">VLOOKUP(E604,[1]Liste_taxons_equiv!$A$1:$M$1455,2,0)</f>
        <v>Exacte</v>
      </c>
      <c r="G604" s="0" t="n">
        <f aca="false">VLOOKUP(E604,[1]Liste_taxons_equiv!$A$1:$M$1455,3,0)</f>
        <v>107518</v>
      </c>
      <c r="H604" s="0" t="n">
        <f aca="false">VLOOKUP(E604,[1]Liste_taxons_equiv!$A$1:$M$1455,4,0)</f>
        <v>107518</v>
      </c>
      <c r="I604" s="0" t="str">
        <f aca="false">VLOOKUP(E604,[1]Liste_taxons_equiv!$A$1:$M$1455,5,0)</f>
        <v>Hippolyte varians</v>
      </c>
      <c r="J604" s="0" t="s">
        <v>29</v>
      </c>
      <c r="K604" s="0" t="str">
        <f aca="false">VLOOKUP(E604,[1]Liste_taxons_equiv!$A$1:$M$1455,7,0)</f>
        <v>1</v>
      </c>
      <c r="L604" s="0" t="str">
        <f aca="false">VLOOKUP(E604,[1]Liste_taxons_equiv!$A$1:$M$1455,8,0)</f>
        <v>0</v>
      </c>
      <c r="M604" s="0" t="str">
        <f aca="false">VLOOKUP(E604,[1]Liste_taxons_equiv!$A$1:$M$1455,9,0)</f>
        <v>0</v>
      </c>
      <c r="N604" s="0" t="str">
        <f aca="false">VLOOKUP(E604,[1]Liste_taxons_equiv!$A$1:$M$1455,10,0)</f>
        <v>0</v>
      </c>
      <c r="O604" s="0" t="str">
        <f aca="false">VLOOKUP(E604,[1]Liste_taxons_equiv!$A$1:$M$1455,11,0)</f>
        <v>Non</v>
      </c>
      <c r="P604" s="0" t="s">
        <v>1616</v>
      </c>
      <c r="Q604" s="0" t="n">
        <f aca="false">VLOOKUP(E604,[1]Liste_taxons_equiv!$A$1:$M$1455,13,0)</f>
        <v>3856</v>
      </c>
    </row>
    <row r="605" customFormat="false" ht="15" hidden="true" customHeight="false" outlineLevel="0" collapsed="false">
      <c r="A605" s="0" t="s">
        <v>1617</v>
      </c>
      <c r="C605" s="0" t="n">
        <v>101610</v>
      </c>
      <c r="D605" s="0" t="n">
        <v>5065</v>
      </c>
      <c r="E605" s="0" t="s">
        <v>1618</v>
      </c>
      <c r="F605" s="0" t="str">
        <f aca="false">VLOOKUP(E605,[1]Liste_taxons_equiv!$A$1:$M$1455,2,0)</f>
        <v>Exacte</v>
      </c>
      <c r="G605" s="0" t="n">
        <f aca="false">VLOOKUP(E605,[1]Liste_taxons_equiv!$A$1:$M$1455,3,0)</f>
        <v>101610</v>
      </c>
      <c r="H605" s="0" t="n">
        <f aca="false">VLOOKUP(E605,[1]Liste_taxons_equiv!$A$1:$M$1455,4,0)</f>
        <v>101610</v>
      </c>
      <c r="I605" s="0" t="str">
        <f aca="false">VLOOKUP(E605,[1]Liste_taxons_equiv!$A$1:$M$1455,5,0)</f>
        <v>Hippomedon</v>
      </c>
      <c r="J605" s="0" t="s">
        <v>19</v>
      </c>
      <c r="K605" s="0" t="str">
        <f aca="false">VLOOKUP(E605,[1]Liste_taxons_equiv!$A$1:$M$1455,7,0)</f>
        <v>1</v>
      </c>
      <c r="L605" s="0" t="str">
        <f aca="false">VLOOKUP(E605,[1]Liste_taxons_equiv!$A$1:$M$1455,8,0)</f>
        <v>0</v>
      </c>
      <c r="M605" s="0" t="str">
        <f aca="false">VLOOKUP(E605,[1]Liste_taxons_equiv!$A$1:$M$1455,9,0)</f>
        <v>0</v>
      </c>
      <c r="N605" s="0" t="str">
        <f aca="false">VLOOKUP(E605,[1]Liste_taxons_equiv!$A$1:$M$1455,10,0)</f>
        <v>0</v>
      </c>
      <c r="O605" s="0" t="str">
        <f aca="false">VLOOKUP(E605,[1]Liste_taxons_equiv!$A$1:$M$1455,11,0)</f>
        <v>Non</v>
      </c>
      <c r="P605" s="0" t="s">
        <v>1619</v>
      </c>
      <c r="Q605" s="0" t="n">
        <f aca="false">VLOOKUP(E605,[1]Liste_taxons_equiv!$A$1:$M$1455,13,0)</f>
        <v>24689</v>
      </c>
    </row>
    <row r="606" customFormat="false" ht="15" hidden="true" customHeight="false" outlineLevel="0" collapsed="false">
      <c r="A606" s="0" t="s">
        <v>1620</v>
      </c>
      <c r="B606" s="0" t="s">
        <v>302</v>
      </c>
      <c r="C606" s="0" t="n">
        <v>102570</v>
      </c>
      <c r="D606" s="0" t="n">
        <v>5066</v>
      </c>
      <c r="E606" s="0" t="s">
        <v>1620</v>
      </c>
      <c r="F606" s="0" t="str">
        <f aca="false">VLOOKUP(E606,[1]Liste_taxons_equiv!$A$1:$M$1455,2,0)</f>
        <v>Exacte</v>
      </c>
      <c r="G606" s="0" t="n">
        <f aca="false">VLOOKUP(E606,[1]Liste_taxons_equiv!$A$1:$M$1455,3,0)</f>
        <v>102570</v>
      </c>
      <c r="H606" s="0" t="n">
        <f aca="false">VLOOKUP(E606,[1]Liste_taxons_equiv!$A$1:$M$1455,4,0)</f>
        <v>102570</v>
      </c>
      <c r="I606" s="0" t="str">
        <f aca="false">VLOOKUP(E606,[1]Liste_taxons_equiv!$A$1:$M$1455,5,0)</f>
        <v>Hippomedon denticulatus</v>
      </c>
      <c r="J606" s="0" t="s">
        <v>19</v>
      </c>
      <c r="K606" s="0" t="str">
        <f aca="false">VLOOKUP(E606,[1]Liste_taxons_equiv!$A$1:$M$1455,7,0)</f>
        <v>1</v>
      </c>
      <c r="L606" s="0" t="str">
        <f aca="false">VLOOKUP(E606,[1]Liste_taxons_equiv!$A$1:$M$1455,8,0)</f>
        <v>0</v>
      </c>
      <c r="M606" s="0" t="str">
        <f aca="false">VLOOKUP(E606,[1]Liste_taxons_equiv!$A$1:$M$1455,9,0)</f>
        <v>0</v>
      </c>
      <c r="N606" s="0" t="str">
        <f aca="false">VLOOKUP(E606,[1]Liste_taxons_equiv!$A$1:$M$1455,10,0)</f>
        <v>0</v>
      </c>
      <c r="O606" s="0" t="str">
        <f aca="false">VLOOKUP(E606,[1]Liste_taxons_equiv!$A$1:$M$1455,11,0)</f>
        <v>Non</v>
      </c>
      <c r="P606" s="0" t="s">
        <v>1621</v>
      </c>
      <c r="Q606" s="0" t="n">
        <f aca="false">VLOOKUP(E606,[1]Liste_taxons_equiv!$A$1:$M$1455,13,0)</f>
        <v>24986</v>
      </c>
    </row>
    <row r="607" customFormat="false" ht="15" hidden="true" customHeight="false" outlineLevel="0" collapsed="false">
      <c r="A607" s="0" t="s">
        <v>1622</v>
      </c>
      <c r="C607" s="0" t="n">
        <v>2041</v>
      </c>
      <c r="D607" s="0" t="n">
        <v>4965</v>
      </c>
      <c r="E607" s="0" t="s">
        <v>1623</v>
      </c>
      <c r="F607" s="0" t="str">
        <f aca="false">VLOOKUP(E607,[1]Liste_taxons_equiv!$A$1:$M$1455,2,0)</f>
        <v>Exacte</v>
      </c>
      <c r="G607" s="0" t="n">
        <f aca="false">VLOOKUP(E607,[1]Liste_taxons_equiv!$A$1:$M$1455,3,0)</f>
        <v>2041</v>
      </c>
      <c r="H607" s="0" t="n">
        <f aca="false">VLOOKUP(E607,[1]Liste_taxons_equiv!$A$1:$M$1455,4,0)</f>
        <v>2041</v>
      </c>
      <c r="I607" s="0" t="str">
        <f aca="false">VLOOKUP(E607,[1]Liste_taxons_equiv!$A$1:$M$1455,5,0)</f>
        <v>Hirudinea</v>
      </c>
      <c r="J607" s="0" t="s">
        <v>29</v>
      </c>
      <c r="K607" s="0" t="str">
        <f aca="false">VLOOKUP(E607,[1]Liste_taxons_equiv!$A$1:$M$1455,7,0)</f>
        <v>1</v>
      </c>
      <c r="L607" s="0" t="str">
        <f aca="false">VLOOKUP(E607,[1]Liste_taxons_equiv!$A$1:$M$1455,8,0)</f>
        <v>0</v>
      </c>
      <c r="M607" s="0" t="str">
        <f aca="false">VLOOKUP(E607,[1]Liste_taxons_equiv!$A$1:$M$1455,9,0)</f>
        <v>0</v>
      </c>
      <c r="N607" s="0" t="str">
        <f aca="false">VLOOKUP(E607,[1]Liste_taxons_equiv!$A$1:$M$1455,10,0)</f>
        <v>0</v>
      </c>
      <c r="O607" s="0" t="str">
        <f aca="false">VLOOKUP(E607,[1]Liste_taxons_equiv!$A$1:$M$1455,11,0)</f>
        <v>Non</v>
      </c>
      <c r="P607" s="0" t="s">
        <v>1624</v>
      </c>
      <c r="Q607" s="0" t="n">
        <f aca="false">VLOOKUP(E607,[1]Liste_taxons_equiv!$A$1:$M$1455,13,0)</f>
        <v>907</v>
      </c>
    </row>
    <row r="608" customFormat="false" ht="15" hidden="true" customHeight="false" outlineLevel="0" collapsed="false">
      <c r="A608" s="0" t="s">
        <v>1625</v>
      </c>
      <c r="C608" s="0" t="n">
        <v>731943</v>
      </c>
      <c r="D608" s="0" t="n">
        <v>5722</v>
      </c>
      <c r="E608" s="0" t="s">
        <v>1626</v>
      </c>
      <c r="F608" s="0" t="str">
        <f aca="false">VLOOKUP(E608,[1]Liste_taxons_equiv!$A$1:$M$1455,2,0)</f>
        <v>Exacte</v>
      </c>
      <c r="G608" s="0" t="n">
        <f aca="false">VLOOKUP(E608,[1]Liste_taxons_equiv!$A$1:$M$1455,3,0)</f>
        <v>731943</v>
      </c>
      <c r="H608" s="0" t="n">
        <f aca="false">VLOOKUP(E608,[1]Liste_taxons_equiv!$A$1:$M$1455,4,0)</f>
        <v>731943</v>
      </c>
      <c r="I608" s="0" t="str">
        <f aca="false">VLOOKUP(E608,[1]Liste_taxons_equiv!$A$1:$M$1455,5,0)</f>
        <v>Holothuriidae</v>
      </c>
      <c r="J608" s="0" t="s">
        <v>29</v>
      </c>
      <c r="K608" s="0" t="str">
        <f aca="false">VLOOKUP(E608,[1]Liste_taxons_equiv!$A$1:$M$1455,7,0)</f>
        <v>1</v>
      </c>
      <c r="L608" s="0" t="str">
        <f aca="false">VLOOKUP(E608,[1]Liste_taxons_equiv!$A$1:$M$1455,8,0)</f>
        <v>0</v>
      </c>
      <c r="M608" s="0" t="str">
        <f aca="false">VLOOKUP(E608,[1]Liste_taxons_equiv!$A$1:$M$1455,9,0)</f>
        <v>0</v>
      </c>
      <c r="N608" s="0" t="str">
        <f aca="false">VLOOKUP(E608,[1]Liste_taxons_equiv!$A$1:$M$1455,10,0)</f>
        <v>0</v>
      </c>
      <c r="O608" s="0" t="str">
        <f aca="false">VLOOKUP(E608,[1]Liste_taxons_equiv!$A$1:$M$1455,11,0)</f>
        <v>Non</v>
      </c>
      <c r="P608" s="0" t="s">
        <v>1627</v>
      </c>
      <c r="Q608" s="0" t="n">
        <f aca="false">VLOOKUP(E608,[1]Liste_taxons_equiv!$A$1:$M$1455,13,0)</f>
        <v>23757</v>
      </c>
    </row>
    <row r="609" s="4" customFormat="true" ht="15" hidden="true" customHeight="false" outlineLevel="0" collapsed="false">
      <c r="A609" s="4" t="s">
        <v>1628</v>
      </c>
      <c r="D609" s="4" t="n">
        <v>5721</v>
      </c>
      <c r="E609" s="4" t="s">
        <v>1629</v>
      </c>
      <c r="F609" s="4" t="str">
        <f aca="false">VLOOKUP(E609,[1]Liste_taxons_equiv!$A$1:$M$1455,2,0)</f>
        <v>levenshtein = 1</v>
      </c>
      <c r="G609" s="4" t="n">
        <f aca="false">VLOOKUP(E609,[1]Liste_taxons_equiv!$A$1:$M$1455,3,0)</f>
        <v>123083</v>
      </c>
      <c r="H609" s="4" t="n">
        <f aca="false">VLOOKUP(E609,[1]Liste_taxons_equiv!$A$1:$M$1455,4,0)</f>
        <v>123083</v>
      </c>
      <c r="I609" s="4" t="str">
        <f aca="false">VLOOKUP(E609,[1]Liste_taxons_equiv!$A$1:$M$1455,5,0)</f>
        <v>Holothuroidea</v>
      </c>
      <c r="J609" s="4" t="s">
        <v>29</v>
      </c>
      <c r="K609" s="4" t="str">
        <f aca="false">VLOOKUP(E609,[1]Liste_taxons_equiv!$A$1:$M$1455,7,0)</f>
        <v>1</v>
      </c>
      <c r="L609" s="4" t="str">
        <f aca="false">VLOOKUP(E609,[1]Liste_taxons_equiv!$A$1:$M$1455,8,0)</f>
        <v>0</v>
      </c>
      <c r="M609" s="4" t="str">
        <f aca="false">VLOOKUP(E609,[1]Liste_taxons_equiv!$A$1:$M$1455,9,0)</f>
        <v>0</v>
      </c>
      <c r="N609" s="4" t="str">
        <f aca="false">VLOOKUP(E609,[1]Liste_taxons_equiv!$A$1:$M$1455,10,0)</f>
        <v>0</v>
      </c>
      <c r="O609" s="4" t="str">
        <f aca="false">VLOOKUP(E609,[1]Liste_taxons_equiv!$A$1:$M$1455,11,0)</f>
        <v>Non</v>
      </c>
      <c r="P609" s="4" t="s">
        <v>1630</v>
      </c>
      <c r="Q609" s="4" t="n">
        <f aca="false">VLOOKUP(E609,[1]Liste_taxons_equiv!$A$1:$M$1455,13,0)</f>
        <v>22954</v>
      </c>
    </row>
    <row r="610" s="4" customFormat="true" ht="15" hidden="true" customHeight="false" outlineLevel="0" collapsed="false">
      <c r="A610" s="4" t="s">
        <v>1631</v>
      </c>
      <c r="D610" s="4" t="n">
        <v>5720</v>
      </c>
      <c r="E610" s="4" t="s">
        <v>1631</v>
      </c>
      <c r="F610" s="4" t="str">
        <f aca="false">VLOOKUP(E610,[1]Liste_taxons_equiv!$A$1:$M$1455,2,0)</f>
        <v>levenshtein = 1</v>
      </c>
      <c r="G610" s="4" t="n">
        <f aca="false">VLOOKUP(E610,[1]Liste_taxons_equiv!$A$1:$M$1455,3,0)</f>
        <v>60000563</v>
      </c>
      <c r="H610" s="4" t="n">
        <f aca="false">VLOOKUP(E610,[1]Liste_taxons_equiv!$A$1:$M$1455,4,0)</f>
        <v>60000483</v>
      </c>
      <c r="I610" s="4" t="str">
        <f aca="false">VLOOKUP(E610,[1]Liste_taxons_equiv!$A$1:$M$1455,5,0)</f>
        <v>Holothuroidea sp1</v>
      </c>
      <c r="J610" s="4" t="s">
        <v>851</v>
      </c>
      <c r="K610" s="4" t="str">
        <f aca="false">VLOOKUP(E610,[1]Liste_taxons_equiv!$A$1:$M$1455,7,0)</f>
        <v>1</v>
      </c>
      <c r="L610" s="4" t="str">
        <f aca="false">VLOOKUP(E610,[1]Liste_taxons_equiv!$A$1:$M$1455,8,0)</f>
        <v>1</v>
      </c>
      <c r="M610" s="4" t="str">
        <f aca="false">VLOOKUP(E610,[1]Liste_taxons_equiv!$A$1:$M$1455,9,0)</f>
        <v>0</v>
      </c>
      <c r="N610" s="4" t="str">
        <f aca="false">VLOOKUP(E610,[1]Liste_taxons_equiv!$A$1:$M$1455,10,0)</f>
        <v>0</v>
      </c>
      <c r="O610" s="4" t="str">
        <f aca="false">VLOOKUP(E610,[1]Liste_taxons_equiv!$A$1:$M$1455,11,0)</f>
        <v>Non</v>
      </c>
      <c r="Q610" s="4" t="n">
        <f aca="false">VLOOKUP(E610,[1]Liste_taxons_equiv!$A$1:$M$1455,13,0)</f>
        <v>60000563</v>
      </c>
    </row>
    <row r="611" customFormat="false" ht="15" hidden="true" customHeight="false" outlineLevel="0" collapsed="false">
      <c r="A611" s="0" t="s">
        <v>1632</v>
      </c>
      <c r="C611" s="0" t="n">
        <v>100672</v>
      </c>
      <c r="D611" s="0" t="n">
        <v>4432</v>
      </c>
      <c r="E611" s="0" t="s">
        <v>1633</v>
      </c>
      <c r="F611" s="0" t="str">
        <f aca="false">VLOOKUP(E611,[1]Liste_taxons_equiv!$A$1:$M$1455,2,0)</f>
        <v>Exacte</v>
      </c>
      <c r="G611" s="0" t="n">
        <f aca="false">VLOOKUP(E611,[1]Liste_taxons_equiv!$A$1:$M$1455,3,0)</f>
        <v>100672</v>
      </c>
      <c r="H611" s="0" t="n">
        <f aca="false">VLOOKUP(E611,[1]Liste_taxons_equiv!$A$1:$M$1455,4,0)</f>
        <v>100672</v>
      </c>
      <c r="I611" s="0" t="str">
        <f aca="false">VLOOKUP(E611,[1]Liste_taxons_equiv!$A$1:$M$1455,5,0)</f>
        <v>Hormathiidae</v>
      </c>
      <c r="J611" s="0" t="s">
        <v>29</v>
      </c>
      <c r="K611" s="0" t="str">
        <f aca="false">VLOOKUP(E611,[1]Liste_taxons_equiv!$A$1:$M$1455,7,0)</f>
        <v>1</v>
      </c>
      <c r="L611" s="0" t="str">
        <f aca="false">VLOOKUP(E611,[1]Liste_taxons_equiv!$A$1:$M$1455,8,0)</f>
        <v>0</v>
      </c>
      <c r="M611" s="0" t="str">
        <f aca="false">VLOOKUP(E611,[1]Liste_taxons_equiv!$A$1:$M$1455,9,0)</f>
        <v>0</v>
      </c>
      <c r="N611" s="0" t="str">
        <f aca="false">VLOOKUP(E611,[1]Liste_taxons_equiv!$A$1:$M$1455,10,0)</f>
        <v>0</v>
      </c>
      <c r="O611" s="0" t="str">
        <f aca="false">VLOOKUP(E611,[1]Liste_taxons_equiv!$A$1:$M$1455,11,0)</f>
        <v>Non</v>
      </c>
      <c r="P611" s="0" t="s">
        <v>1634</v>
      </c>
      <c r="Q611" s="0" t="n">
        <f aca="false">VLOOKUP(E611,[1]Liste_taxons_equiv!$A$1:$M$1455,13,0)</f>
        <v>23759</v>
      </c>
    </row>
    <row r="612" customFormat="false" ht="15" hidden="true" customHeight="false" outlineLevel="0" collapsed="false">
      <c r="A612" s="0" t="s">
        <v>1635</v>
      </c>
      <c r="C612" s="0" t="n">
        <v>101547</v>
      </c>
      <c r="D612" s="0" t="n">
        <v>5045</v>
      </c>
      <c r="E612" s="0" t="s">
        <v>1636</v>
      </c>
      <c r="F612" s="0" t="str">
        <f aca="false">VLOOKUP(E612,[1]Liste_taxons_equiv!$A$1:$M$1455,2,0)</f>
        <v>Exacte</v>
      </c>
      <c r="G612" s="0" t="n">
        <f aca="false">VLOOKUP(E612,[1]Liste_taxons_equiv!$A$1:$M$1455,3,0)</f>
        <v>101547</v>
      </c>
      <c r="H612" s="0" t="n">
        <f aca="false">VLOOKUP(E612,[1]Liste_taxons_equiv!$A$1:$M$1455,4,0)</f>
        <v>101547</v>
      </c>
      <c r="I612" s="0" t="str">
        <f aca="false">VLOOKUP(E612,[1]Liste_taxons_equiv!$A$1:$M$1455,5,0)</f>
        <v>Hyale</v>
      </c>
      <c r="J612" s="0" t="s">
        <v>19</v>
      </c>
      <c r="K612" s="0" t="str">
        <f aca="false">VLOOKUP(E612,[1]Liste_taxons_equiv!$A$1:$M$1455,7,0)</f>
        <v>1</v>
      </c>
      <c r="L612" s="0" t="str">
        <f aca="false">VLOOKUP(E612,[1]Liste_taxons_equiv!$A$1:$M$1455,8,0)</f>
        <v>0</v>
      </c>
      <c r="M612" s="0" t="str">
        <f aca="false">VLOOKUP(E612,[1]Liste_taxons_equiv!$A$1:$M$1455,9,0)</f>
        <v>0</v>
      </c>
      <c r="N612" s="0" t="str">
        <f aca="false">VLOOKUP(E612,[1]Liste_taxons_equiv!$A$1:$M$1455,10,0)</f>
        <v>0</v>
      </c>
      <c r="O612" s="0" t="str">
        <f aca="false">VLOOKUP(E612,[1]Liste_taxons_equiv!$A$1:$M$1455,11,0)</f>
        <v>Non</v>
      </c>
      <c r="P612" s="0" t="s">
        <v>1637</v>
      </c>
      <c r="Q612" s="0" t="n">
        <f aca="false">VLOOKUP(E612,[1]Liste_taxons_equiv!$A$1:$M$1455,13,0)</f>
        <v>23760</v>
      </c>
    </row>
    <row r="613" customFormat="false" ht="15" hidden="false" customHeight="false" outlineLevel="0" collapsed="false">
      <c r="A613" s="0" t="s">
        <v>1638</v>
      </c>
      <c r="B613" s="0" t="s">
        <v>1408</v>
      </c>
      <c r="C613" s="0" t="n">
        <v>102324</v>
      </c>
      <c r="D613" s="0" t="n">
        <v>5047</v>
      </c>
      <c r="E613" s="0" t="s">
        <v>1638</v>
      </c>
      <c r="F613" s="0" t="str">
        <f aca="false">VLOOKUP(E613,[1]Liste_taxons_equiv!$A$1:$M$1455,2,0)</f>
        <v>Exacte</v>
      </c>
      <c r="G613" s="0" t="n">
        <f aca="false">VLOOKUP(E613,[1]Liste_taxons_equiv!$A$1:$M$1455,3,0)</f>
        <v>102324</v>
      </c>
      <c r="H613" s="0" t="n">
        <f aca="false">VLOOKUP(E613,[1]Liste_taxons_equiv!$A$1:$M$1455,4,0)</f>
        <v>102324</v>
      </c>
      <c r="I613" s="0" t="str">
        <f aca="false">VLOOKUP(E613,[1]Liste_taxons_equiv!$A$1:$M$1455,5,0)</f>
        <v>Hyale perieri</v>
      </c>
      <c r="J613" s="0" t="s">
        <v>19</v>
      </c>
      <c r="K613" s="0" t="str">
        <f aca="false">VLOOKUP(E613,[1]Liste_taxons_equiv!$A$1:$M$1455,7,0)</f>
        <v>1</v>
      </c>
      <c r="L613" s="0" t="str">
        <f aca="false">VLOOKUP(E613,[1]Liste_taxons_equiv!$A$1:$M$1455,8,0)</f>
        <v>0</v>
      </c>
      <c r="M613" s="0" t="str">
        <f aca="false">VLOOKUP(E613,[1]Liste_taxons_equiv!$A$1:$M$1455,9,0)</f>
        <v>0</v>
      </c>
      <c r="N613" s="0" t="str">
        <f aca="false">VLOOKUP(E613,[1]Liste_taxons_equiv!$A$1:$M$1455,10,0)</f>
        <v>0</v>
      </c>
      <c r="O613" s="0" t="str">
        <f aca="false">VLOOKUP(E613,[1]Liste_taxons_equiv!$A$1:$M$1455,11,0)</f>
        <v>Non</v>
      </c>
      <c r="P613" s="0" t="s">
        <v>1639</v>
      </c>
    </row>
    <row r="614" customFormat="false" ht="15" hidden="true" customHeight="false" outlineLevel="0" collapsed="false">
      <c r="A614" s="0" t="s">
        <v>1640</v>
      </c>
      <c r="B614" s="0" t="s">
        <v>152</v>
      </c>
      <c r="C614" s="0" t="n">
        <v>102329</v>
      </c>
      <c r="D614" s="0" t="n">
        <v>5048</v>
      </c>
      <c r="E614" s="0" t="s">
        <v>1640</v>
      </c>
      <c r="F614" s="0" t="str">
        <f aca="false">VLOOKUP(E614,[1]Liste_taxons_equiv!$A$1:$M$1455,2,0)</f>
        <v>Exacte</v>
      </c>
      <c r="G614" s="0" t="n">
        <f aca="false">VLOOKUP(E614,[1]Liste_taxons_equiv!$A$1:$M$1455,3,0)</f>
        <v>102329</v>
      </c>
      <c r="H614" s="0" t="n">
        <f aca="false">VLOOKUP(E614,[1]Liste_taxons_equiv!$A$1:$M$1455,4,0)</f>
        <v>102329</v>
      </c>
      <c r="I614" s="0" t="str">
        <f aca="false">VLOOKUP(E614,[1]Liste_taxons_equiv!$A$1:$M$1455,5,0)</f>
        <v>Hyale stebbingi</v>
      </c>
      <c r="J614" s="0" t="s">
        <v>19</v>
      </c>
      <c r="K614" s="0" t="str">
        <f aca="false">VLOOKUP(E614,[1]Liste_taxons_equiv!$A$1:$M$1455,7,0)</f>
        <v>1</v>
      </c>
      <c r="L614" s="0" t="str">
        <f aca="false">VLOOKUP(E614,[1]Liste_taxons_equiv!$A$1:$M$1455,8,0)</f>
        <v>0</v>
      </c>
      <c r="M614" s="0" t="str">
        <f aca="false">VLOOKUP(E614,[1]Liste_taxons_equiv!$A$1:$M$1455,9,0)</f>
        <v>0</v>
      </c>
      <c r="N614" s="0" t="str">
        <f aca="false">VLOOKUP(E614,[1]Liste_taxons_equiv!$A$1:$M$1455,10,0)</f>
        <v>0</v>
      </c>
      <c r="O614" s="0" t="str">
        <f aca="false">VLOOKUP(E614,[1]Liste_taxons_equiv!$A$1:$M$1455,11,0)</f>
        <v>Non</v>
      </c>
      <c r="P614" s="0" t="s">
        <v>1641</v>
      </c>
      <c r="Q614" s="0" t="n">
        <f aca="false">VLOOKUP(E614,[1]Liste_taxons_equiv!$A$1:$M$1455,13,0)</f>
        <v>34016</v>
      </c>
    </row>
    <row r="615" customFormat="false" ht="15" hidden="true" customHeight="false" outlineLevel="0" collapsed="false">
      <c r="A615" s="0" t="s">
        <v>1642</v>
      </c>
      <c r="B615" s="0" t="s">
        <v>1609</v>
      </c>
      <c r="C615" s="0" t="n">
        <v>107323</v>
      </c>
      <c r="D615" s="0" t="n">
        <v>5350</v>
      </c>
      <c r="E615" s="0" t="s">
        <v>1642</v>
      </c>
      <c r="F615" s="0" t="str">
        <f aca="false">VLOOKUP(E615,[1]Liste_taxons_equiv!$A$1:$M$1455,2,0)</f>
        <v>Exacte</v>
      </c>
      <c r="G615" s="0" t="n">
        <f aca="false">VLOOKUP(E615,[1]Liste_taxons_equiv!$A$1:$M$1455,3,0)</f>
        <v>107323</v>
      </c>
      <c r="H615" s="0" t="n">
        <f aca="false">VLOOKUP(E615,[1]Liste_taxons_equiv!$A$1:$M$1455,4,0)</f>
        <v>107323</v>
      </c>
      <c r="I615" s="0" t="str">
        <f aca="false">VLOOKUP(E615,[1]Liste_taxons_equiv!$A$1:$M$1455,5,0)</f>
        <v>Hyas coarctatus</v>
      </c>
      <c r="J615" s="0" t="s">
        <v>29</v>
      </c>
      <c r="K615" s="0" t="str">
        <f aca="false">VLOOKUP(E615,[1]Liste_taxons_equiv!$A$1:$M$1455,7,0)</f>
        <v>1</v>
      </c>
      <c r="L615" s="0" t="str">
        <f aca="false">VLOOKUP(E615,[1]Liste_taxons_equiv!$A$1:$M$1455,8,0)</f>
        <v>0</v>
      </c>
      <c r="M615" s="0" t="str">
        <f aca="false">VLOOKUP(E615,[1]Liste_taxons_equiv!$A$1:$M$1455,9,0)</f>
        <v>0</v>
      </c>
      <c r="N615" s="0" t="str">
        <f aca="false">VLOOKUP(E615,[1]Liste_taxons_equiv!$A$1:$M$1455,10,0)</f>
        <v>0</v>
      </c>
      <c r="O615" s="0" t="str">
        <f aca="false">VLOOKUP(E615,[1]Liste_taxons_equiv!$A$1:$M$1455,11,0)</f>
        <v>Non</v>
      </c>
      <c r="P615" s="0" t="s">
        <v>1643</v>
      </c>
      <c r="Q615" s="0" t="n">
        <f aca="false">VLOOKUP(E615,[1]Liste_taxons_equiv!$A$1:$M$1455,13,0)</f>
        <v>3992</v>
      </c>
    </row>
    <row r="616" s="2" customFormat="true" ht="15" hidden="true" customHeight="false" outlineLevel="0" collapsed="false">
      <c r="A616" s="2" t="s">
        <v>1644</v>
      </c>
      <c r="B616" s="2" t="s">
        <v>1645</v>
      </c>
      <c r="C616" s="2" t="n">
        <v>131009</v>
      </c>
      <c r="D616" s="2" t="n">
        <v>4952</v>
      </c>
      <c r="E616" s="2" t="s">
        <v>1644</v>
      </c>
      <c r="F616" s="2" t="str">
        <f aca="false">VLOOKUP(E616,[1]Liste_taxons_equiv!$A$1:$M$1455,2,0)</f>
        <v>levenshtein = 2</v>
      </c>
      <c r="G616" s="2" t="n">
        <f aca="false">VLOOKUP(E616,[1]Liste_taxons_equiv!$A$1:$M$1455,3,0)</f>
        <v>131009</v>
      </c>
      <c r="H616" s="2" t="n">
        <f aca="false">VLOOKUP(E616,[1]Liste_taxons_equiv!$A$1:$M$1455,4,0)</f>
        <v>131009</v>
      </c>
      <c r="I616" s="2" t="str">
        <f aca="false">VLOOKUP(E616,[1]Liste_taxons_equiv!$A$1:$M$1455,5,0)</f>
        <v>Hydroides norvegicus</v>
      </c>
      <c r="J616" s="3" t="s">
        <v>1646</v>
      </c>
      <c r="K616" s="2" t="str">
        <f aca="false">VLOOKUP(E616,[1]Liste_taxons_equiv!$A$1:$M$1455,7,0)</f>
        <v>1</v>
      </c>
      <c r="L616" s="2" t="str">
        <f aca="false">VLOOKUP(E616,[1]Liste_taxons_equiv!$A$1:$M$1455,8,0)</f>
        <v>0</v>
      </c>
      <c r="M616" s="2" t="str">
        <f aca="false">VLOOKUP(E616,[1]Liste_taxons_equiv!$A$1:$M$1455,9,0)</f>
        <v>0</v>
      </c>
      <c r="N616" s="2" t="str">
        <f aca="false">VLOOKUP(E616,[1]Liste_taxons_equiv!$A$1:$M$1455,10,0)</f>
        <v>0</v>
      </c>
      <c r="O616" s="2" t="str">
        <f aca="false">VLOOKUP(E616,[1]Liste_taxons_equiv!$A$1:$M$1455,11,0)</f>
        <v>Non</v>
      </c>
      <c r="P616" s="2" t="s">
        <v>1647</v>
      </c>
      <c r="Q616" s="2" t="n">
        <f aca="false">VLOOKUP(E616,[1]Liste_taxons_equiv!$A$1:$M$1455,13,0)</f>
        <v>24693</v>
      </c>
    </row>
    <row r="617" customFormat="false" ht="15" hidden="true" customHeight="false" outlineLevel="0" collapsed="false">
      <c r="A617" s="0" t="s">
        <v>1648</v>
      </c>
      <c r="C617" s="0" t="n">
        <v>131808</v>
      </c>
      <c r="D617" s="0" t="n">
        <v>4397</v>
      </c>
      <c r="E617" s="0" t="s">
        <v>1649</v>
      </c>
      <c r="F617" s="0" t="str">
        <f aca="false">VLOOKUP(E617,[1]Liste_taxons_equiv!$A$1:$M$1455,2,0)</f>
        <v>Exacte</v>
      </c>
      <c r="G617" s="0" t="n">
        <f aca="false">VLOOKUP(E617,[1]Liste_taxons_equiv!$A$1:$M$1455,3,0)</f>
        <v>131808</v>
      </c>
      <c r="H617" s="0" t="n">
        <f aca="false">VLOOKUP(E617,[1]Liste_taxons_equiv!$A$1:$M$1455,4,0)</f>
        <v>131808</v>
      </c>
      <c r="I617" s="0" t="str">
        <f aca="false">VLOOKUP(E617,[1]Liste_taxons_equiv!$A$1:$M$1455,5,0)</f>
        <v>Hymeniacidon</v>
      </c>
      <c r="J617" s="0" t="s">
        <v>29</v>
      </c>
      <c r="K617" s="0" t="str">
        <f aca="false">VLOOKUP(E617,[1]Liste_taxons_equiv!$A$1:$M$1455,7,0)</f>
        <v>1</v>
      </c>
      <c r="L617" s="0" t="str">
        <f aca="false">VLOOKUP(E617,[1]Liste_taxons_equiv!$A$1:$M$1455,8,0)</f>
        <v>0</v>
      </c>
      <c r="M617" s="0" t="str">
        <f aca="false">VLOOKUP(E617,[1]Liste_taxons_equiv!$A$1:$M$1455,9,0)</f>
        <v>0</v>
      </c>
      <c r="N617" s="0" t="str">
        <f aca="false">VLOOKUP(E617,[1]Liste_taxons_equiv!$A$1:$M$1455,10,0)</f>
        <v>0</v>
      </c>
      <c r="O617" s="0" t="str">
        <f aca="false">VLOOKUP(E617,[1]Liste_taxons_equiv!$A$1:$M$1455,11,0)</f>
        <v>Non</v>
      </c>
      <c r="P617" s="0" t="s">
        <v>1650</v>
      </c>
      <c r="Q617" s="0" t="n">
        <f aca="false">VLOOKUP(E617,[1]Liste_taxons_equiv!$A$1:$M$1455,13,0)</f>
        <v>25152</v>
      </c>
    </row>
    <row r="618" customFormat="false" ht="15" hidden="true" customHeight="false" outlineLevel="0" collapsed="false">
      <c r="A618" s="0" t="s">
        <v>1651</v>
      </c>
      <c r="B618" s="0" t="s">
        <v>784</v>
      </c>
      <c r="C618" s="0" t="n">
        <v>132663</v>
      </c>
      <c r="D618" s="0" t="n">
        <v>4398</v>
      </c>
      <c r="E618" s="0" t="s">
        <v>1651</v>
      </c>
      <c r="F618" s="0" t="str">
        <f aca="false">VLOOKUP(E618,[1]Liste_taxons_equiv!$A$1:$M$1455,2,0)</f>
        <v>Exacte</v>
      </c>
      <c r="G618" s="0" t="n">
        <f aca="false">VLOOKUP(E618,[1]Liste_taxons_equiv!$A$1:$M$1455,3,0)</f>
        <v>132663</v>
      </c>
      <c r="H618" s="0" t="n">
        <f aca="false">VLOOKUP(E618,[1]Liste_taxons_equiv!$A$1:$M$1455,4,0)</f>
        <v>132663</v>
      </c>
      <c r="I618" s="0" t="str">
        <f aca="false">VLOOKUP(E618,[1]Liste_taxons_equiv!$A$1:$M$1455,5,0)</f>
        <v>Hymeniacidon perlevis</v>
      </c>
      <c r="J618" s="0" t="s">
        <v>29</v>
      </c>
      <c r="K618" s="0" t="str">
        <f aca="false">VLOOKUP(E618,[1]Liste_taxons_equiv!$A$1:$M$1455,7,0)</f>
        <v>1</v>
      </c>
      <c r="L618" s="0" t="str">
        <f aca="false">VLOOKUP(E618,[1]Liste_taxons_equiv!$A$1:$M$1455,8,0)</f>
        <v>0</v>
      </c>
      <c r="M618" s="0" t="str">
        <f aca="false">VLOOKUP(E618,[1]Liste_taxons_equiv!$A$1:$M$1455,9,0)</f>
        <v>0</v>
      </c>
      <c r="N618" s="0" t="str">
        <f aca="false">VLOOKUP(E618,[1]Liste_taxons_equiv!$A$1:$M$1455,10,0)</f>
        <v>0</v>
      </c>
      <c r="O618" s="0" t="str">
        <f aca="false">VLOOKUP(E618,[1]Liste_taxons_equiv!$A$1:$M$1455,11,0)</f>
        <v>Non</v>
      </c>
      <c r="P618" s="0" t="s">
        <v>1652</v>
      </c>
      <c r="Q618" s="0" t="n">
        <f aca="false">VLOOKUP(E618,[1]Liste_taxons_equiv!$A$1:$M$1455,13,0)</f>
        <v>25332</v>
      </c>
    </row>
    <row r="619" customFormat="false" ht="15" hidden="true" customHeight="false" outlineLevel="0" collapsed="false">
      <c r="A619" s="0" t="s">
        <v>1653</v>
      </c>
      <c r="B619" s="0" t="s">
        <v>1654</v>
      </c>
      <c r="C619" s="0" t="n">
        <v>152250</v>
      </c>
      <c r="D619" s="0" t="n">
        <v>4522</v>
      </c>
      <c r="E619" s="0" t="s">
        <v>1653</v>
      </c>
      <c r="F619" s="0" t="str">
        <f aca="false">VLOOKUP(E619,[1]Liste_taxons_equiv!$A$1:$M$1455,2,0)</f>
        <v>Exacte</v>
      </c>
      <c r="G619" s="0" t="n">
        <f aca="false">VLOOKUP(E619,[1]Liste_taxons_equiv!$A$1:$M$1455,3,0)</f>
        <v>60007649</v>
      </c>
      <c r="H619" s="0" t="n">
        <f aca="false">VLOOKUP(E619,[1]Liste_taxons_equiv!$A$1:$M$1455,4,0)</f>
        <v>60007189</v>
      </c>
      <c r="I619" s="0" t="str">
        <f aca="false">VLOOKUP(E619,[1]Liste_taxons_equiv!$A$1:$M$1455,5,0)</f>
        <v>Hypereteone foliosa</v>
      </c>
      <c r="J619" s="0" t="s">
        <v>29</v>
      </c>
      <c r="K619" s="0" t="str">
        <f aca="false">VLOOKUP(E619,[1]Liste_taxons_equiv!$A$1:$M$1455,7,0)</f>
        <v>1</v>
      </c>
      <c r="L619" s="0" t="str">
        <f aca="false">VLOOKUP(E619,[1]Liste_taxons_equiv!$A$1:$M$1455,8,0)</f>
        <v>0</v>
      </c>
      <c r="M619" s="0" t="str">
        <f aca="false">VLOOKUP(E619,[1]Liste_taxons_equiv!$A$1:$M$1455,9,0)</f>
        <v>0</v>
      </c>
      <c r="N619" s="0" t="str">
        <f aca="false">VLOOKUP(E619,[1]Liste_taxons_equiv!$A$1:$M$1455,10,0)</f>
        <v>0</v>
      </c>
      <c r="O619" s="0" t="str">
        <f aca="false">VLOOKUP(E619,[1]Liste_taxons_equiv!$A$1:$M$1455,11,0)</f>
        <v>Non</v>
      </c>
      <c r="P619" s="0" t="s">
        <v>1655</v>
      </c>
      <c r="Q619" s="0" t="n">
        <f aca="false">VLOOKUP(E619,[1]Liste_taxons_equiv!$A$1:$M$1455,13,0)</f>
        <v>35370</v>
      </c>
    </row>
    <row r="620" customFormat="false" ht="15" hidden="true" customHeight="false" outlineLevel="0" collapsed="false">
      <c r="A620" s="0" t="s">
        <v>1656</v>
      </c>
      <c r="B620" s="0" t="s">
        <v>1657</v>
      </c>
      <c r="C620" s="0" t="n">
        <v>126755</v>
      </c>
      <c r="D620" s="0" t="n">
        <v>5792</v>
      </c>
      <c r="E620" s="0" t="s">
        <v>1656</v>
      </c>
      <c r="F620" s="0" t="str">
        <f aca="false">VLOOKUP(E620,[1]Liste_taxons_equiv!$A$1:$M$1455,2,0)</f>
        <v>Exacte</v>
      </c>
      <c r="G620" s="0" t="n">
        <f aca="false">VLOOKUP(E620,[1]Liste_taxons_equiv!$A$1:$M$1455,3,0)</f>
        <v>126755</v>
      </c>
      <c r="H620" s="0" t="n">
        <f aca="false">VLOOKUP(E620,[1]Liste_taxons_equiv!$A$1:$M$1455,4,0)</f>
        <v>126755</v>
      </c>
      <c r="I620" s="0" t="str">
        <f aca="false">VLOOKUP(E620,[1]Liste_taxons_equiv!$A$1:$M$1455,5,0)</f>
        <v>Hyperoplus immaculatus</v>
      </c>
      <c r="J620" s="0" t="s">
        <v>29</v>
      </c>
      <c r="K620" s="0" t="str">
        <f aca="false">VLOOKUP(E620,[1]Liste_taxons_equiv!$A$1:$M$1455,7,0)</f>
        <v>1</v>
      </c>
      <c r="L620" s="0" t="str">
        <f aca="false">VLOOKUP(E620,[1]Liste_taxons_equiv!$A$1:$M$1455,8,0)</f>
        <v>0</v>
      </c>
      <c r="M620" s="0" t="str">
        <f aca="false">VLOOKUP(E620,[1]Liste_taxons_equiv!$A$1:$M$1455,9,0)</f>
        <v>0</v>
      </c>
      <c r="N620" s="0" t="str">
        <f aca="false">VLOOKUP(E620,[1]Liste_taxons_equiv!$A$1:$M$1455,10,0)</f>
        <v>0</v>
      </c>
      <c r="O620" s="0" t="str">
        <f aca="false">VLOOKUP(E620,[1]Liste_taxons_equiv!$A$1:$M$1455,11,0)</f>
        <v>Non</v>
      </c>
      <c r="P620" s="0" t="s">
        <v>1658</v>
      </c>
      <c r="Q620" s="0" t="n">
        <f aca="false">VLOOKUP(E620,[1]Liste_taxons_equiv!$A$1:$M$1455,13,0)</f>
        <v>3427</v>
      </c>
    </row>
    <row r="621" customFormat="false" ht="15" hidden="true" customHeight="false" outlineLevel="0" collapsed="false">
      <c r="A621" s="0" t="s">
        <v>1659</v>
      </c>
      <c r="B621" s="0" t="s">
        <v>1660</v>
      </c>
      <c r="C621" s="0" t="n">
        <v>126756</v>
      </c>
      <c r="D621" s="0" t="n">
        <v>5793</v>
      </c>
      <c r="E621" s="0" t="s">
        <v>1659</v>
      </c>
      <c r="F621" s="0" t="str">
        <f aca="false">VLOOKUP(E621,[1]Liste_taxons_equiv!$A$1:$M$1455,2,0)</f>
        <v>Exacte</v>
      </c>
      <c r="G621" s="0" t="n">
        <f aca="false">VLOOKUP(E621,[1]Liste_taxons_equiv!$A$1:$M$1455,3,0)</f>
        <v>126756</v>
      </c>
      <c r="H621" s="0" t="n">
        <f aca="false">VLOOKUP(E621,[1]Liste_taxons_equiv!$A$1:$M$1455,4,0)</f>
        <v>126756</v>
      </c>
      <c r="I621" s="0" t="str">
        <f aca="false">VLOOKUP(E621,[1]Liste_taxons_equiv!$A$1:$M$1455,5,0)</f>
        <v>Hyperoplus lanceolatus</v>
      </c>
      <c r="J621" s="0" t="s">
        <v>29</v>
      </c>
      <c r="K621" s="0" t="str">
        <f aca="false">VLOOKUP(E621,[1]Liste_taxons_equiv!$A$1:$M$1455,7,0)</f>
        <v>1</v>
      </c>
      <c r="L621" s="0" t="str">
        <f aca="false">VLOOKUP(E621,[1]Liste_taxons_equiv!$A$1:$M$1455,8,0)</f>
        <v>0</v>
      </c>
      <c r="M621" s="0" t="str">
        <f aca="false">VLOOKUP(E621,[1]Liste_taxons_equiv!$A$1:$M$1455,9,0)</f>
        <v>0</v>
      </c>
      <c r="N621" s="0" t="str">
        <f aca="false">VLOOKUP(E621,[1]Liste_taxons_equiv!$A$1:$M$1455,10,0)</f>
        <v>0</v>
      </c>
      <c r="O621" s="0" t="str">
        <f aca="false">VLOOKUP(E621,[1]Liste_taxons_equiv!$A$1:$M$1455,11,0)</f>
        <v>Non</v>
      </c>
      <c r="P621" s="0" t="s">
        <v>1661</v>
      </c>
      <c r="Q621" s="0" t="n">
        <f aca="false">VLOOKUP(E621,[1]Liste_taxons_equiv!$A$1:$M$1455,13,0)</f>
        <v>3428</v>
      </c>
    </row>
    <row r="622" customFormat="false" ht="15" hidden="true" customHeight="false" outlineLevel="0" collapsed="false">
      <c r="A622" s="0" t="s">
        <v>1662</v>
      </c>
      <c r="B622" s="0" t="s">
        <v>1663</v>
      </c>
      <c r="C622" s="0" t="n">
        <v>118714</v>
      </c>
      <c r="D622" s="0" t="n">
        <v>5242</v>
      </c>
      <c r="E622" s="0" t="s">
        <v>1662</v>
      </c>
      <c r="F622" s="0" t="str">
        <f aca="false">VLOOKUP(E622,[1]Liste_taxons_equiv!$A$1:$M$1455,2,0)</f>
        <v>Exacte</v>
      </c>
      <c r="G622" s="0" t="n">
        <f aca="false">VLOOKUP(E622,[1]Liste_taxons_equiv!$A$1:$M$1455,3,0)</f>
        <v>118714</v>
      </c>
      <c r="H622" s="0" t="n">
        <f aca="false">VLOOKUP(E622,[1]Liste_taxons_equiv!$A$1:$M$1455,4,0)</f>
        <v>118714</v>
      </c>
      <c r="I622" s="0" t="str">
        <f aca="false">VLOOKUP(E622,[1]Liste_taxons_equiv!$A$1:$M$1455,5,0)</f>
        <v>Ianiropsis breviremis</v>
      </c>
      <c r="J622" s="0" t="s">
        <v>75</v>
      </c>
      <c r="K622" s="0" t="str">
        <f aca="false">VLOOKUP(E622,[1]Liste_taxons_equiv!$A$1:$M$1455,7,0)</f>
        <v>1</v>
      </c>
      <c r="L622" s="0" t="str">
        <f aca="false">VLOOKUP(E622,[1]Liste_taxons_equiv!$A$1:$M$1455,8,0)</f>
        <v>0</v>
      </c>
      <c r="M622" s="0" t="str">
        <f aca="false">VLOOKUP(E622,[1]Liste_taxons_equiv!$A$1:$M$1455,9,0)</f>
        <v>0</v>
      </c>
      <c r="N622" s="0" t="str">
        <f aca="false">VLOOKUP(E622,[1]Liste_taxons_equiv!$A$1:$M$1455,10,0)</f>
        <v>0</v>
      </c>
      <c r="O622" s="0" t="str">
        <f aca="false">VLOOKUP(E622,[1]Liste_taxons_equiv!$A$1:$M$1455,11,0)</f>
        <v>Non</v>
      </c>
      <c r="P622" s="0" t="s">
        <v>1664</v>
      </c>
      <c r="Q622" s="0" t="n">
        <f aca="false">VLOOKUP(E622,[1]Liste_taxons_equiv!$A$1:$M$1455,13,0)</f>
        <v>29200</v>
      </c>
    </row>
    <row r="623" customFormat="false" ht="15" hidden="true" customHeight="false" outlineLevel="0" collapsed="false">
      <c r="A623" s="0" t="s">
        <v>1665</v>
      </c>
      <c r="B623" s="0" t="s">
        <v>1666</v>
      </c>
      <c r="C623" s="0" t="n">
        <v>119039</v>
      </c>
      <c r="D623" s="0" t="n">
        <v>5247</v>
      </c>
      <c r="E623" s="0" t="s">
        <v>1665</v>
      </c>
      <c r="F623" s="0" t="str">
        <f aca="false">VLOOKUP(E623,[1]Liste_taxons_equiv!$A$1:$M$1455,2,0)</f>
        <v>Exacte</v>
      </c>
      <c r="G623" s="0" t="n">
        <f aca="false">VLOOKUP(E623,[1]Liste_taxons_equiv!$A$1:$M$1455,3,0)</f>
        <v>119039</v>
      </c>
      <c r="H623" s="0" t="n">
        <f aca="false">VLOOKUP(E623,[1]Liste_taxons_equiv!$A$1:$M$1455,4,0)</f>
        <v>119039</v>
      </c>
      <c r="I623" s="0" t="str">
        <f aca="false">VLOOKUP(E623,[1]Liste_taxons_equiv!$A$1:$M$1455,5,0)</f>
        <v>Idotea balthica</v>
      </c>
      <c r="J623" s="0" t="s">
        <v>29</v>
      </c>
      <c r="K623" s="0" t="str">
        <f aca="false">VLOOKUP(E623,[1]Liste_taxons_equiv!$A$1:$M$1455,7,0)</f>
        <v>1</v>
      </c>
      <c r="L623" s="0" t="str">
        <f aca="false">VLOOKUP(E623,[1]Liste_taxons_equiv!$A$1:$M$1455,8,0)</f>
        <v>0</v>
      </c>
      <c r="M623" s="0" t="str">
        <f aca="false">VLOOKUP(E623,[1]Liste_taxons_equiv!$A$1:$M$1455,9,0)</f>
        <v>0</v>
      </c>
      <c r="N623" s="0" t="str">
        <f aca="false">VLOOKUP(E623,[1]Liste_taxons_equiv!$A$1:$M$1455,10,0)</f>
        <v>0</v>
      </c>
      <c r="O623" s="0" t="str">
        <f aca="false">VLOOKUP(E623,[1]Liste_taxons_equiv!$A$1:$M$1455,11,0)</f>
        <v>Non</v>
      </c>
      <c r="P623" s="0" t="s">
        <v>1667</v>
      </c>
      <c r="Q623" s="0" t="n">
        <f aca="false">VLOOKUP(E623,[1]Liste_taxons_equiv!$A$1:$M$1455,13,0)</f>
        <v>24696</v>
      </c>
    </row>
    <row r="624" customFormat="false" ht="15" hidden="true" customHeight="false" outlineLevel="0" collapsed="false">
      <c r="A624" s="0" t="s">
        <v>1668</v>
      </c>
      <c r="B624" s="0" t="s">
        <v>1669</v>
      </c>
      <c r="C624" s="0" t="n">
        <v>119043</v>
      </c>
      <c r="D624" s="0" t="n">
        <v>5248</v>
      </c>
      <c r="E624" s="0" t="s">
        <v>1668</v>
      </c>
      <c r="F624" s="0" t="str">
        <f aca="false">VLOOKUP(E624,[1]Liste_taxons_equiv!$A$1:$M$1455,2,0)</f>
        <v>Exacte</v>
      </c>
      <c r="G624" s="0" t="n">
        <f aca="false">VLOOKUP(E624,[1]Liste_taxons_equiv!$A$1:$M$1455,3,0)</f>
        <v>119043</v>
      </c>
      <c r="H624" s="0" t="n">
        <f aca="false">VLOOKUP(E624,[1]Liste_taxons_equiv!$A$1:$M$1455,4,0)</f>
        <v>119043</v>
      </c>
      <c r="I624" s="0" t="str">
        <f aca="false">VLOOKUP(E624,[1]Liste_taxons_equiv!$A$1:$M$1455,5,0)</f>
        <v>Idotea emarginata</v>
      </c>
      <c r="J624" s="0" t="s">
        <v>29</v>
      </c>
      <c r="K624" s="0" t="str">
        <f aca="false">VLOOKUP(E624,[1]Liste_taxons_equiv!$A$1:$M$1455,7,0)</f>
        <v>1</v>
      </c>
      <c r="L624" s="0" t="str">
        <f aca="false">VLOOKUP(E624,[1]Liste_taxons_equiv!$A$1:$M$1455,8,0)</f>
        <v>0</v>
      </c>
      <c r="M624" s="0" t="str">
        <f aca="false">VLOOKUP(E624,[1]Liste_taxons_equiv!$A$1:$M$1455,9,0)</f>
        <v>0</v>
      </c>
      <c r="N624" s="0" t="str">
        <f aca="false">VLOOKUP(E624,[1]Liste_taxons_equiv!$A$1:$M$1455,10,0)</f>
        <v>0</v>
      </c>
      <c r="O624" s="0" t="str">
        <f aca="false">VLOOKUP(E624,[1]Liste_taxons_equiv!$A$1:$M$1455,11,0)</f>
        <v>Non</v>
      </c>
      <c r="P624" s="0" t="s">
        <v>1670</v>
      </c>
      <c r="Q624" s="0" t="n">
        <f aca="false">VLOOKUP(E624,[1]Liste_taxons_equiv!$A$1:$M$1455,13,0)</f>
        <v>29191</v>
      </c>
    </row>
    <row r="625" customFormat="false" ht="15" hidden="true" customHeight="false" outlineLevel="0" collapsed="false">
      <c r="A625" s="0" t="s">
        <v>1671</v>
      </c>
      <c r="B625" s="0" t="s">
        <v>1672</v>
      </c>
      <c r="C625" s="0" t="n">
        <v>119044</v>
      </c>
      <c r="D625" s="0" t="n">
        <v>5249</v>
      </c>
      <c r="E625" s="0" t="s">
        <v>1671</v>
      </c>
      <c r="F625" s="0" t="str">
        <f aca="false">VLOOKUP(E625,[1]Liste_taxons_equiv!$A$1:$M$1455,2,0)</f>
        <v>Exacte</v>
      </c>
      <c r="G625" s="0" t="n">
        <f aca="false">VLOOKUP(E625,[1]Liste_taxons_equiv!$A$1:$M$1455,3,0)</f>
        <v>119044</v>
      </c>
      <c r="H625" s="0" t="n">
        <f aca="false">VLOOKUP(E625,[1]Liste_taxons_equiv!$A$1:$M$1455,4,0)</f>
        <v>119044</v>
      </c>
      <c r="I625" s="0" t="str">
        <f aca="false">VLOOKUP(E625,[1]Liste_taxons_equiv!$A$1:$M$1455,5,0)</f>
        <v>Idotea granulosa</v>
      </c>
      <c r="J625" s="0" t="s">
        <v>29</v>
      </c>
      <c r="K625" s="0" t="str">
        <f aca="false">VLOOKUP(E625,[1]Liste_taxons_equiv!$A$1:$M$1455,7,0)</f>
        <v>1</v>
      </c>
      <c r="L625" s="0" t="str">
        <f aca="false">VLOOKUP(E625,[1]Liste_taxons_equiv!$A$1:$M$1455,8,0)</f>
        <v>0</v>
      </c>
      <c r="M625" s="0" t="str">
        <f aca="false">VLOOKUP(E625,[1]Liste_taxons_equiv!$A$1:$M$1455,9,0)</f>
        <v>0</v>
      </c>
      <c r="N625" s="0" t="str">
        <f aca="false">VLOOKUP(E625,[1]Liste_taxons_equiv!$A$1:$M$1455,10,0)</f>
        <v>0</v>
      </c>
      <c r="O625" s="0" t="str">
        <f aca="false">VLOOKUP(E625,[1]Liste_taxons_equiv!$A$1:$M$1455,11,0)</f>
        <v>Non</v>
      </c>
      <c r="P625" s="0" t="s">
        <v>1673</v>
      </c>
      <c r="Q625" s="0" t="n">
        <f aca="false">VLOOKUP(E625,[1]Liste_taxons_equiv!$A$1:$M$1455,13,0)</f>
        <v>26291</v>
      </c>
    </row>
    <row r="626" customFormat="false" ht="15" hidden="true" customHeight="false" outlineLevel="0" collapsed="false">
      <c r="A626" s="0" t="s">
        <v>1674</v>
      </c>
      <c r="B626" s="0" t="s">
        <v>1040</v>
      </c>
      <c r="C626" s="0" t="n">
        <v>119046</v>
      </c>
      <c r="D626" s="0" t="n">
        <v>5250</v>
      </c>
      <c r="E626" s="0" t="s">
        <v>1674</v>
      </c>
      <c r="F626" s="0" t="str">
        <f aca="false">VLOOKUP(E626,[1]Liste_taxons_equiv!$A$1:$M$1455,2,0)</f>
        <v>Exacte</v>
      </c>
      <c r="G626" s="0" t="n">
        <f aca="false">VLOOKUP(E626,[1]Liste_taxons_equiv!$A$1:$M$1455,3,0)</f>
        <v>119046</v>
      </c>
      <c r="H626" s="0" t="n">
        <f aca="false">VLOOKUP(E626,[1]Liste_taxons_equiv!$A$1:$M$1455,4,0)</f>
        <v>119046</v>
      </c>
      <c r="I626" s="0" t="str">
        <f aca="false">VLOOKUP(E626,[1]Liste_taxons_equiv!$A$1:$M$1455,5,0)</f>
        <v>Idotea linearis</v>
      </c>
      <c r="J626" s="0" t="s">
        <v>29</v>
      </c>
      <c r="K626" s="0" t="str">
        <f aca="false">VLOOKUP(E626,[1]Liste_taxons_equiv!$A$1:$M$1455,7,0)</f>
        <v>1</v>
      </c>
      <c r="L626" s="0" t="str">
        <f aca="false">VLOOKUP(E626,[1]Liste_taxons_equiv!$A$1:$M$1455,8,0)</f>
        <v>0</v>
      </c>
      <c r="M626" s="0" t="str">
        <f aca="false">VLOOKUP(E626,[1]Liste_taxons_equiv!$A$1:$M$1455,9,0)</f>
        <v>0</v>
      </c>
      <c r="N626" s="0" t="str">
        <f aca="false">VLOOKUP(E626,[1]Liste_taxons_equiv!$A$1:$M$1455,10,0)</f>
        <v>0</v>
      </c>
      <c r="O626" s="0" t="str">
        <f aca="false">VLOOKUP(E626,[1]Liste_taxons_equiv!$A$1:$M$1455,11,0)</f>
        <v>Non</v>
      </c>
      <c r="P626" s="0" t="s">
        <v>1675</v>
      </c>
      <c r="Q626" s="0" t="n">
        <f aca="false">VLOOKUP(E626,[1]Liste_taxons_equiv!$A$1:$M$1455,13,0)</f>
        <v>24698</v>
      </c>
    </row>
    <row r="627" customFormat="false" ht="15" hidden="true" customHeight="false" outlineLevel="0" collapsed="false">
      <c r="A627" s="0" t="s">
        <v>1676</v>
      </c>
      <c r="B627" s="0" t="s">
        <v>1677</v>
      </c>
      <c r="C627" s="0" t="n">
        <v>119047</v>
      </c>
      <c r="D627" s="0" t="n">
        <v>5251</v>
      </c>
      <c r="E627" s="0" t="s">
        <v>1676</v>
      </c>
      <c r="F627" s="0" t="str">
        <f aca="false">VLOOKUP(E627,[1]Liste_taxons_equiv!$A$1:$M$1455,2,0)</f>
        <v>Exacte</v>
      </c>
      <c r="G627" s="0" t="n">
        <f aca="false">VLOOKUP(E627,[1]Liste_taxons_equiv!$A$1:$M$1455,3,0)</f>
        <v>119047</v>
      </c>
      <c r="H627" s="0" t="n">
        <f aca="false">VLOOKUP(E627,[1]Liste_taxons_equiv!$A$1:$M$1455,4,0)</f>
        <v>119047</v>
      </c>
      <c r="I627" s="0" t="str">
        <f aca="false">VLOOKUP(E627,[1]Liste_taxons_equiv!$A$1:$M$1455,5,0)</f>
        <v>Idotea metallica</v>
      </c>
      <c r="J627" s="0" t="s">
        <v>29</v>
      </c>
      <c r="K627" s="0" t="str">
        <f aca="false">VLOOKUP(E627,[1]Liste_taxons_equiv!$A$1:$M$1455,7,0)</f>
        <v>1</v>
      </c>
      <c r="L627" s="0" t="str">
        <f aca="false">VLOOKUP(E627,[1]Liste_taxons_equiv!$A$1:$M$1455,8,0)</f>
        <v>0</v>
      </c>
      <c r="M627" s="0" t="str">
        <f aca="false">VLOOKUP(E627,[1]Liste_taxons_equiv!$A$1:$M$1455,9,0)</f>
        <v>0</v>
      </c>
      <c r="N627" s="0" t="str">
        <f aca="false">VLOOKUP(E627,[1]Liste_taxons_equiv!$A$1:$M$1455,10,0)</f>
        <v>0</v>
      </c>
      <c r="O627" s="0" t="str">
        <f aca="false">VLOOKUP(E627,[1]Liste_taxons_equiv!$A$1:$M$1455,11,0)</f>
        <v>Non</v>
      </c>
      <c r="P627" s="0" t="s">
        <v>1678</v>
      </c>
      <c r="Q627" s="0" t="n">
        <f aca="false">VLOOKUP(E627,[1]Liste_taxons_equiv!$A$1:$M$1455,13,0)</f>
        <v>41187</v>
      </c>
    </row>
    <row r="628" customFormat="false" ht="15" hidden="true" customHeight="false" outlineLevel="0" collapsed="false">
      <c r="A628" s="0" t="s">
        <v>1679</v>
      </c>
      <c r="B628" s="0" t="s">
        <v>1680</v>
      </c>
      <c r="C628" s="0" t="n">
        <v>119048</v>
      </c>
      <c r="D628" s="0" t="n">
        <v>5252</v>
      </c>
      <c r="E628" s="0" t="s">
        <v>1679</v>
      </c>
      <c r="F628" s="0" t="str">
        <f aca="false">VLOOKUP(E628,[1]Liste_taxons_equiv!$A$1:$M$1455,2,0)</f>
        <v>Exacte</v>
      </c>
      <c r="G628" s="0" t="n">
        <f aca="false">VLOOKUP(E628,[1]Liste_taxons_equiv!$A$1:$M$1455,3,0)</f>
        <v>119048</v>
      </c>
      <c r="H628" s="0" t="n">
        <f aca="false">VLOOKUP(E628,[1]Liste_taxons_equiv!$A$1:$M$1455,4,0)</f>
        <v>119048</v>
      </c>
      <c r="I628" s="0" t="str">
        <f aca="false">VLOOKUP(E628,[1]Liste_taxons_equiv!$A$1:$M$1455,5,0)</f>
        <v>Idotea neglecta</v>
      </c>
      <c r="J628" s="0" t="s">
        <v>29</v>
      </c>
      <c r="K628" s="0" t="str">
        <f aca="false">VLOOKUP(E628,[1]Liste_taxons_equiv!$A$1:$M$1455,7,0)</f>
        <v>1</v>
      </c>
      <c r="L628" s="0" t="str">
        <f aca="false">VLOOKUP(E628,[1]Liste_taxons_equiv!$A$1:$M$1455,8,0)</f>
        <v>0</v>
      </c>
      <c r="M628" s="0" t="str">
        <f aca="false">VLOOKUP(E628,[1]Liste_taxons_equiv!$A$1:$M$1455,9,0)</f>
        <v>0</v>
      </c>
      <c r="N628" s="0" t="str">
        <f aca="false">VLOOKUP(E628,[1]Liste_taxons_equiv!$A$1:$M$1455,10,0)</f>
        <v>0</v>
      </c>
      <c r="O628" s="0" t="str">
        <f aca="false">VLOOKUP(E628,[1]Liste_taxons_equiv!$A$1:$M$1455,11,0)</f>
        <v>Non</v>
      </c>
      <c r="P628" s="0" t="s">
        <v>1681</v>
      </c>
      <c r="Q628" s="0" t="n">
        <f aca="false">VLOOKUP(E628,[1]Liste_taxons_equiv!$A$1:$M$1455,13,0)</f>
        <v>24699</v>
      </c>
    </row>
    <row r="629" customFormat="false" ht="15" hidden="true" customHeight="false" outlineLevel="0" collapsed="false">
      <c r="A629" s="0" t="s">
        <v>1682</v>
      </c>
      <c r="B629" s="0" t="s">
        <v>1195</v>
      </c>
      <c r="C629" s="0" t="n">
        <v>119050</v>
      </c>
      <c r="D629" s="0" t="n">
        <v>5253</v>
      </c>
      <c r="E629" s="0" t="s">
        <v>1682</v>
      </c>
      <c r="F629" s="0" t="str">
        <f aca="false">VLOOKUP(E629,[1]Liste_taxons_equiv!$A$1:$M$1455,2,0)</f>
        <v>Exacte</v>
      </c>
      <c r="G629" s="0" t="n">
        <f aca="false">VLOOKUP(E629,[1]Liste_taxons_equiv!$A$1:$M$1455,3,0)</f>
        <v>119050</v>
      </c>
      <c r="H629" s="0" t="n">
        <f aca="false">VLOOKUP(E629,[1]Liste_taxons_equiv!$A$1:$M$1455,4,0)</f>
        <v>119050</v>
      </c>
      <c r="I629" s="0" t="str">
        <f aca="false">VLOOKUP(E629,[1]Liste_taxons_equiv!$A$1:$M$1455,5,0)</f>
        <v>Idotea pelagica</v>
      </c>
      <c r="J629" s="0" t="s">
        <v>29</v>
      </c>
      <c r="K629" s="0" t="str">
        <f aca="false">VLOOKUP(E629,[1]Liste_taxons_equiv!$A$1:$M$1455,7,0)</f>
        <v>1</v>
      </c>
      <c r="L629" s="0" t="str">
        <f aca="false">VLOOKUP(E629,[1]Liste_taxons_equiv!$A$1:$M$1455,8,0)</f>
        <v>0</v>
      </c>
      <c r="M629" s="0" t="str">
        <f aca="false">VLOOKUP(E629,[1]Liste_taxons_equiv!$A$1:$M$1455,9,0)</f>
        <v>0</v>
      </c>
      <c r="N629" s="0" t="str">
        <f aca="false">VLOOKUP(E629,[1]Liste_taxons_equiv!$A$1:$M$1455,10,0)</f>
        <v>0</v>
      </c>
      <c r="O629" s="0" t="str">
        <f aca="false">VLOOKUP(E629,[1]Liste_taxons_equiv!$A$1:$M$1455,11,0)</f>
        <v>Non</v>
      </c>
      <c r="P629" s="0" t="s">
        <v>1683</v>
      </c>
      <c r="Q629" s="0" t="n">
        <f aca="false">VLOOKUP(E629,[1]Liste_taxons_equiv!$A$1:$M$1455,13,0)</f>
        <v>24700</v>
      </c>
    </row>
    <row r="630" customFormat="false" ht="15" hidden="true" customHeight="false" outlineLevel="0" collapsed="false">
      <c r="A630" s="0" t="s">
        <v>1684</v>
      </c>
      <c r="C630" s="0" t="n">
        <v>118283</v>
      </c>
      <c r="D630" s="0" t="n">
        <v>5245</v>
      </c>
      <c r="E630" s="0" t="s">
        <v>1685</v>
      </c>
      <c r="F630" s="0" t="str">
        <f aca="false">VLOOKUP(E630,[1]Liste_taxons_equiv!$A$1:$M$1455,2,0)</f>
        <v>Exacte</v>
      </c>
      <c r="G630" s="0" t="n">
        <f aca="false">VLOOKUP(E630,[1]Liste_taxons_equiv!$A$1:$M$1455,3,0)</f>
        <v>118283</v>
      </c>
      <c r="H630" s="0" t="n">
        <f aca="false">VLOOKUP(E630,[1]Liste_taxons_equiv!$A$1:$M$1455,4,0)</f>
        <v>118283</v>
      </c>
      <c r="I630" s="0" t="str">
        <f aca="false">VLOOKUP(E630,[1]Liste_taxons_equiv!$A$1:$M$1455,5,0)</f>
        <v>Idoteidae</v>
      </c>
      <c r="J630" s="0" t="s">
        <v>29</v>
      </c>
      <c r="K630" s="0" t="str">
        <f aca="false">VLOOKUP(E630,[1]Liste_taxons_equiv!$A$1:$M$1455,7,0)</f>
        <v>1</v>
      </c>
      <c r="L630" s="0" t="str">
        <f aca="false">VLOOKUP(E630,[1]Liste_taxons_equiv!$A$1:$M$1455,8,0)</f>
        <v>0</v>
      </c>
      <c r="M630" s="0" t="str">
        <f aca="false">VLOOKUP(E630,[1]Liste_taxons_equiv!$A$1:$M$1455,9,0)</f>
        <v>0</v>
      </c>
      <c r="N630" s="0" t="str">
        <f aca="false">VLOOKUP(E630,[1]Liste_taxons_equiv!$A$1:$M$1455,10,0)</f>
        <v>0</v>
      </c>
      <c r="O630" s="0" t="str">
        <f aca="false">VLOOKUP(E630,[1]Liste_taxons_equiv!$A$1:$M$1455,11,0)</f>
        <v>Non</v>
      </c>
      <c r="P630" s="0" t="s">
        <v>1686</v>
      </c>
      <c r="Q630" s="0" t="n">
        <f aca="false">VLOOKUP(E630,[1]Liste_taxons_equiv!$A$1:$M$1455,13,0)</f>
        <v>23763</v>
      </c>
    </row>
    <row r="631" customFormat="false" ht="15" hidden="true" customHeight="false" outlineLevel="0" collapsed="false">
      <c r="A631" s="0" t="s">
        <v>1687</v>
      </c>
      <c r="B631" s="0" t="s">
        <v>1688</v>
      </c>
      <c r="C631" s="0" t="n">
        <v>754198</v>
      </c>
      <c r="D631" s="0" t="n">
        <v>5090</v>
      </c>
      <c r="E631" s="0" t="s">
        <v>1687</v>
      </c>
      <c r="F631" s="0" t="str">
        <f aca="false">VLOOKUP(E631,[1]Liste_taxons_equiv!$A$1:$M$1455,2,0)</f>
        <v>Exacte</v>
      </c>
      <c r="G631" s="0" t="n">
        <f aca="false">VLOOKUP(E631,[1]Liste_taxons_equiv!$A$1:$M$1455,3,0)</f>
        <v>754198</v>
      </c>
      <c r="H631" s="0" t="n">
        <f aca="false">VLOOKUP(E631,[1]Liste_taxons_equiv!$A$1:$M$1455,4,0)</f>
        <v>754198</v>
      </c>
      <c r="I631" s="0" t="str">
        <f aca="false">VLOOKUP(E631,[1]Liste_taxons_equiv!$A$1:$M$1455,5,0)</f>
        <v>Idunella dentipalma</v>
      </c>
      <c r="J631" s="0" t="s">
        <v>29</v>
      </c>
      <c r="K631" s="0" t="str">
        <f aca="false">VLOOKUP(E631,[1]Liste_taxons_equiv!$A$1:$M$1455,7,0)</f>
        <v>1</v>
      </c>
      <c r="L631" s="0" t="str">
        <f aca="false">VLOOKUP(E631,[1]Liste_taxons_equiv!$A$1:$M$1455,8,0)</f>
        <v>0</v>
      </c>
      <c r="M631" s="0" t="str">
        <f aca="false">VLOOKUP(E631,[1]Liste_taxons_equiv!$A$1:$M$1455,9,0)</f>
        <v>0</v>
      </c>
      <c r="N631" s="0" t="str">
        <f aca="false">VLOOKUP(E631,[1]Liste_taxons_equiv!$A$1:$M$1455,10,0)</f>
        <v>0</v>
      </c>
      <c r="O631" s="0" t="str">
        <f aca="false">VLOOKUP(E631,[1]Liste_taxons_equiv!$A$1:$M$1455,11,0)</f>
        <v>Non</v>
      </c>
      <c r="P631" s="0" t="s">
        <v>1689</v>
      </c>
      <c r="Q631" s="0" t="n">
        <f aca="false">VLOOKUP(E631,[1]Liste_taxons_equiv!$A$1:$M$1455,13,0)</f>
        <v>39579</v>
      </c>
    </row>
    <row r="632" customFormat="false" ht="15" hidden="true" customHeight="false" outlineLevel="0" collapsed="false">
      <c r="A632" s="0" t="s">
        <v>1690</v>
      </c>
      <c r="B632" s="0" t="s">
        <v>883</v>
      </c>
      <c r="C632" s="0" t="n">
        <v>179650</v>
      </c>
      <c r="D632" s="0" t="n">
        <v>5092</v>
      </c>
      <c r="E632" s="0" t="s">
        <v>1690</v>
      </c>
      <c r="F632" s="0" t="str">
        <f aca="false">VLOOKUP(E632,[1]Liste_taxons_equiv!$A$1:$M$1455,2,0)</f>
        <v>Exacte</v>
      </c>
      <c r="G632" s="0" t="n">
        <f aca="false">VLOOKUP(E632,[1]Liste_taxons_equiv!$A$1:$M$1455,3,0)</f>
        <v>179650</v>
      </c>
      <c r="H632" s="0" t="n">
        <f aca="false">VLOOKUP(E632,[1]Liste_taxons_equiv!$A$1:$M$1455,4,0)</f>
        <v>179650</v>
      </c>
      <c r="I632" s="0" t="str">
        <f aca="false">VLOOKUP(E632,[1]Liste_taxons_equiv!$A$1:$M$1455,5,0)</f>
        <v>Idunella picta</v>
      </c>
      <c r="J632" s="0" t="s">
        <v>29</v>
      </c>
      <c r="K632" s="0" t="str">
        <f aca="false">VLOOKUP(E632,[1]Liste_taxons_equiv!$A$1:$M$1455,7,0)</f>
        <v>1</v>
      </c>
      <c r="L632" s="0" t="str">
        <f aca="false">VLOOKUP(E632,[1]Liste_taxons_equiv!$A$1:$M$1455,8,0)</f>
        <v>0</v>
      </c>
      <c r="M632" s="0" t="str">
        <f aca="false">VLOOKUP(E632,[1]Liste_taxons_equiv!$A$1:$M$1455,9,0)</f>
        <v>0</v>
      </c>
      <c r="N632" s="0" t="str">
        <f aca="false">VLOOKUP(E632,[1]Liste_taxons_equiv!$A$1:$M$1455,10,0)</f>
        <v>0</v>
      </c>
      <c r="O632" s="0" t="str">
        <f aca="false">VLOOKUP(E632,[1]Liste_taxons_equiv!$A$1:$M$1455,11,0)</f>
        <v>Non</v>
      </c>
      <c r="P632" s="0" t="s">
        <v>1691</v>
      </c>
      <c r="Q632" s="0" t="n">
        <f aca="false">VLOOKUP(E632,[1]Liste_taxons_equiv!$A$1:$M$1455,13,0)</f>
        <v>39580</v>
      </c>
    </row>
    <row r="633" customFormat="false" ht="15" hidden="true" customHeight="false" outlineLevel="0" collapsed="false">
      <c r="A633" s="0" t="s">
        <v>1692</v>
      </c>
      <c r="B633" s="0" t="s">
        <v>47</v>
      </c>
      <c r="C633" s="0" t="n">
        <v>107327</v>
      </c>
      <c r="D633" s="0" t="n">
        <v>5352</v>
      </c>
      <c r="E633" s="0" t="s">
        <v>1692</v>
      </c>
      <c r="F633" s="0" t="str">
        <f aca="false">VLOOKUP(E633,[1]Liste_taxons_equiv!$A$1:$M$1455,2,0)</f>
        <v>Exacte</v>
      </c>
      <c r="G633" s="0" t="n">
        <f aca="false">VLOOKUP(E633,[1]Liste_taxons_equiv!$A$1:$M$1455,3,0)</f>
        <v>107327</v>
      </c>
      <c r="H633" s="0" t="n">
        <f aca="false">VLOOKUP(E633,[1]Liste_taxons_equiv!$A$1:$M$1455,4,0)</f>
        <v>107327</v>
      </c>
      <c r="I633" s="0" t="str">
        <f aca="false">VLOOKUP(E633,[1]Liste_taxons_equiv!$A$1:$M$1455,5,0)</f>
        <v>Inachus dorsettensis</v>
      </c>
      <c r="J633" s="0" t="s">
        <v>29</v>
      </c>
      <c r="K633" s="0" t="str">
        <f aca="false">VLOOKUP(E633,[1]Liste_taxons_equiv!$A$1:$M$1455,7,0)</f>
        <v>1</v>
      </c>
      <c r="L633" s="0" t="str">
        <f aca="false">VLOOKUP(E633,[1]Liste_taxons_equiv!$A$1:$M$1455,8,0)</f>
        <v>0</v>
      </c>
      <c r="M633" s="0" t="str">
        <f aca="false">VLOOKUP(E633,[1]Liste_taxons_equiv!$A$1:$M$1455,9,0)</f>
        <v>0</v>
      </c>
      <c r="N633" s="0" t="str">
        <f aca="false">VLOOKUP(E633,[1]Liste_taxons_equiv!$A$1:$M$1455,10,0)</f>
        <v>0</v>
      </c>
      <c r="O633" s="0" t="str">
        <f aca="false">VLOOKUP(E633,[1]Liste_taxons_equiv!$A$1:$M$1455,11,0)</f>
        <v>Non</v>
      </c>
      <c r="P633" s="0" t="s">
        <v>1693</v>
      </c>
      <c r="Q633" s="0" t="n">
        <f aca="false">VLOOKUP(E633,[1]Liste_taxons_equiv!$A$1:$M$1455,13,0)</f>
        <v>3997</v>
      </c>
    </row>
    <row r="634" customFormat="false" ht="15" hidden="true" customHeight="false" outlineLevel="0" collapsed="false">
      <c r="A634" s="0" t="s">
        <v>1694</v>
      </c>
      <c r="B634" s="0" t="s">
        <v>1695</v>
      </c>
      <c r="C634" s="0" t="n">
        <v>107333</v>
      </c>
      <c r="D634" s="0" t="n">
        <v>5353</v>
      </c>
      <c r="E634" s="0" t="s">
        <v>1694</v>
      </c>
      <c r="F634" s="0" t="str">
        <f aca="false">VLOOKUP(E634,[1]Liste_taxons_equiv!$A$1:$M$1455,2,0)</f>
        <v>Exacte</v>
      </c>
      <c r="G634" s="0" t="n">
        <f aca="false">VLOOKUP(E634,[1]Liste_taxons_equiv!$A$1:$M$1455,3,0)</f>
        <v>107333</v>
      </c>
      <c r="H634" s="0" t="n">
        <f aca="false">VLOOKUP(E634,[1]Liste_taxons_equiv!$A$1:$M$1455,4,0)</f>
        <v>107333</v>
      </c>
      <c r="I634" s="0" t="str">
        <f aca="false">VLOOKUP(E634,[1]Liste_taxons_equiv!$A$1:$M$1455,5,0)</f>
        <v>Inachus phalangium</v>
      </c>
      <c r="J634" s="0" t="s">
        <v>29</v>
      </c>
      <c r="K634" s="0" t="str">
        <f aca="false">VLOOKUP(E634,[1]Liste_taxons_equiv!$A$1:$M$1455,7,0)</f>
        <v>1</v>
      </c>
      <c r="L634" s="0" t="str">
        <f aca="false">VLOOKUP(E634,[1]Liste_taxons_equiv!$A$1:$M$1455,8,0)</f>
        <v>0</v>
      </c>
      <c r="M634" s="0" t="str">
        <f aca="false">VLOOKUP(E634,[1]Liste_taxons_equiv!$A$1:$M$1455,9,0)</f>
        <v>0</v>
      </c>
      <c r="N634" s="0" t="str">
        <f aca="false">VLOOKUP(E634,[1]Liste_taxons_equiv!$A$1:$M$1455,10,0)</f>
        <v>0</v>
      </c>
      <c r="O634" s="0" t="str">
        <f aca="false">VLOOKUP(E634,[1]Liste_taxons_equiv!$A$1:$M$1455,11,0)</f>
        <v>Non</v>
      </c>
      <c r="P634" s="0" t="s">
        <v>1696</v>
      </c>
      <c r="Q634" s="0" t="n">
        <f aca="false">VLOOKUP(E634,[1]Liste_taxons_equiv!$A$1:$M$1455,13,0)</f>
        <v>3999</v>
      </c>
    </row>
    <row r="635" customFormat="false" ht="15" hidden="true" customHeight="false" outlineLevel="0" collapsed="false">
      <c r="A635" s="0" t="s">
        <v>1697</v>
      </c>
      <c r="B635" s="0" t="s">
        <v>1698</v>
      </c>
      <c r="C635" s="0" t="n">
        <v>130346</v>
      </c>
      <c r="D635" s="0" t="n">
        <v>4680</v>
      </c>
      <c r="E635" s="0" t="s">
        <v>1697</v>
      </c>
      <c r="F635" s="0" t="str">
        <f aca="false">VLOOKUP(E635,[1]Liste_taxons_equiv!$A$1:$M$1455,2,0)</f>
        <v>Exacte</v>
      </c>
      <c r="G635" s="0" t="n">
        <f aca="false">VLOOKUP(E635,[1]Liste_taxons_equiv!$A$1:$M$1455,3,0)</f>
        <v>130346</v>
      </c>
      <c r="H635" s="0" t="n">
        <f aca="false">VLOOKUP(E635,[1]Liste_taxons_equiv!$A$1:$M$1455,4,0)</f>
        <v>130346</v>
      </c>
      <c r="I635" s="0" t="str">
        <f aca="false">VLOOKUP(E635,[1]Liste_taxons_equiv!$A$1:$M$1455,5,0)</f>
        <v>Inermonephtys inermis</v>
      </c>
      <c r="J635" s="0" t="s">
        <v>29</v>
      </c>
      <c r="K635" s="0" t="str">
        <f aca="false">VLOOKUP(E635,[1]Liste_taxons_equiv!$A$1:$M$1455,7,0)</f>
        <v>1</v>
      </c>
      <c r="L635" s="0" t="str">
        <f aca="false">VLOOKUP(E635,[1]Liste_taxons_equiv!$A$1:$M$1455,8,0)</f>
        <v>0</v>
      </c>
      <c r="M635" s="0" t="str">
        <f aca="false">VLOOKUP(E635,[1]Liste_taxons_equiv!$A$1:$M$1455,9,0)</f>
        <v>0</v>
      </c>
      <c r="N635" s="0" t="str">
        <f aca="false">VLOOKUP(E635,[1]Liste_taxons_equiv!$A$1:$M$1455,10,0)</f>
        <v>0</v>
      </c>
      <c r="O635" s="0" t="str">
        <f aca="false">VLOOKUP(E635,[1]Liste_taxons_equiv!$A$1:$M$1455,11,0)</f>
        <v>Non</v>
      </c>
      <c r="P635" s="0" t="s">
        <v>1699</v>
      </c>
      <c r="Q635" s="0" t="n">
        <f aca="false">VLOOKUP(E635,[1]Liste_taxons_equiv!$A$1:$M$1455,13,0)</f>
        <v>29351</v>
      </c>
    </row>
    <row r="636" customFormat="false" ht="15" hidden="true" customHeight="false" outlineLevel="0" collapsed="false">
      <c r="A636" s="0" t="s">
        <v>1700</v>
      </c>
      <c r="B636" s="0" t="s">
        <v>1701</v>
      </c>
      <c r="C636" s="0" t="n">
        <v>102342</v>
      </c>
      <c r="D636" s="0" t="n">
        <v>5085</v>
      </c>
      <c r="E636" s="0" t="s">
        <v>1700</v>
      </c>
      <c r="F636" s="0" t="str">
        <f aca="false">VLOOKUP(E636,[1]Liste_taxons_equiv!$A$1:$M$1455,2,0)</f>
        <v>Exacte</v>
      </c>
      <c r="G636" s="0" t="n">
        <f aca="false">VLOOKUP(E636,[1]Liste_taxons_equiv!$A$1:$M$1455,3,0)</f>
        <v>102342</v>
      </c>
      <c r="H636" s="0" t="n">
        <f aca="false">VLOOKUP(E636,[1]Liste_taxons_equiv!$A$1:$M$1455,4,0)</f>
        <v>102342</v>
      </c>
      <c r="I636" s="0" t="str">
        <f aca="false">VLOOKUP(E636,[1]Liste_taxons_equiv!$A$1:$M$1455,5,0)</f>
        <v>Iphimedia eblanae</v>
      </c>
      <c r="J636" s="0" t="s">
        <v>19</v>
      </c>
      <c r="K636" s="0" t="str">
        <f aca="false">VLOOKUP(E636,[1]Liste_taxons_equiv!$A$1:$M$1455,7,0)</f>
        <v>1</v>
      </c>
      <c r="L636" s="0" t="str">
        <f aca="false">VLOOKUP(E636,[1]Liste_taxons_equiv!$A$1:$M$1455,8,0)</f>
        <v>0</v>
      </c>
      <c r="M636" s="0" t="str">
        <f aca="false">VLOOKUP(E636,[1]Liste_taxons_equiv!$A$1:$M$1455,9,0)</f>
        <v>0</v>
      </c>
      <c r="N636" s="0" t="str">
        <f aca="false">VLOOKUP(E636,[1]Liste_taxons_equiv!$A$1:$M$1455,10,0)</f>
        <v>0</v>
      </c>
      <c r="O636" s="0" t="str">
        <f aca="false">VLOOKUP(E636,[1]Liste_taxons_equiv!$A$1:$M$1455,11,0)</f>
        <v>Non</v>
      </c>
      <c r="P636" s="0" t="s">
        <v>1702</v>
      </c>
      <c r="Q636" s="0" t="n">
        <f aca="false">VLOOKUP(E636,[1]Liste_taxons_equiv!$A$1:$M$1455,13,0)</f>
        <v>29691</v>
      </c>
    </row>
    <row r="637" customFormat="false" ht="15" hidden="true" customHeight="false" outlineLevel="0" collapsed="false">
      <c r="A637" s="0" t="s">
        <v>1703</v>
      </c>
      <c r="B637" s="0" t="s">
        <v>1584</v>
      </c>
      <c r="C637" s="0" t="n">
        <v>102345</v>
      </c>
      <c r="D637" s="0" t="n">
        <v>5086</v>
      </c>
      <c r="E637" s="0" t="s">
        <v>1703</v>
      </c>
      <c r="F637" s="0" t="str">
        <f aca="false">VLOOKUP(E637,[1]Liste_taxons_equiv!$A$1:$M$1455,2,0)</f>
        <v>Exacte</v>
      </c>
      <c r="G637" s="0" t="n">
        <f aca="false">VLOOKUP(E637,[1]Liste_taxons_equiv!$A$1:$M$1455,3,0)</f>
        <v>102345</v>
      </c>
      <c r="H637" s="0" t="n">
        <f aca="false">VLOOKUP(E637,[1]Liste_taxons_equiv!$A$1:$M$1455,4,0)</f>
        <v>102345</v>
      </c>
      <c r="I637" s="0" t="str">
        <f aca="false">VLOOKUP(E637,[1]Liste_taxons_equiv!$A$1:$M$1455,5,0)</f>
        <v>Iphimedia minuta</v>
      </c>
      <c r="J637" s="0" t="s">
        <v>75</v>
      </c>
      <c r="K637" s="0" t="str">
        <f aca="false">VLOOKUP(E637,[1]Liste_taxons_equiv!$A$1:$M$1455,7,0)</f>
        <v>1</v>
      </c>
      <c r="L637" s="0" t="str">
        <f aca="false">VLOOKUP(E637,[1]Liste_taxons_equiv!$A$1:$M$1455,8,0)</f>
        <v>0</v>
      </c>
      <c r="M637" s="0" t="str">
        <f aca="false">VLOOKUP(E637,[1]Liste_taxons_equiv!$A$1:$M$1455,9,0)</f>
        <v>0</v>
      </c>
      <c r="N637" s="0" t="str">
        <f aca="false">VLOOKUP(E637,[1]Liste_taxons_equiv!$A$1:$M$1455,10,0)</f>
        <v>0</v>
      </c>
      <c r="O637" s="0" t="str">
        <f aca="false">VLOOKUP(E637,[1]Liste_taxons_equiv!$A$1:$M$1455,11,0)</f>
        <v>Non</v>
      </c>
      <c r="P637" s="0" t="s">
        <v>1704</v>
      </c>
      <c r="Q637" s="0" t="n">
        <f aca="false">VLOOKUP(E637,[1]Liste_taxons_equiv!$A$1:$M$1455,13,0)</f>
        <v>29716</v>
      </c>
    </row>
    <row r="638" customFormat="false" ht="15" hidden="true" customHeight="false" outlineLevel="0" collapsed="false">
      <c r="A638" s="0" t="s">
        <v>1705</v>
      </c>
      <c r="B638" s="0" t="s">
        <v>1672</v>
      </c>
      <c r="C638" s="0" t="n">
        <v>102347</v>
      </c>
      <c r="D638" s="0" t="n">
        <v>5087</v>
      </c>
      <c r="E638" s="0" t="s">
        <v>1705</v>
      </c>
      <c r="F638" s="0" t="str">
        <f aca="false">VLOOKUP(E638,[1]Liste_taxons_equiv!$A$1:$M$1455,2,0)</f>
        <v>Exacte</v>
      </c>
      <c r="G638" s="0" t="n">
        <f aca="false">VLOOKUP(E638,[1]Liste_taxons_equiv!$A$1:$M$1455,3,0)</f>
        <v>102347</v>
      </c>
      <c r="H638" s="0" t="n">
        <f aca="false">VLOOKUP(E638,[1]Liste_taxons_equiv!$A$1:$M$1455,4,0)</f>
        <v>102347</v>
      </c>
      <c r="I638" s="0" t="str">
        <f aca="false">VLOOKUP(E638,[1]Liste_taxons_equiv!$A$1:$M$1455,5,0)</f>
        <v>Iphimedia obesa</v>
      </c>
      <c r="J638" s="0" t="s">
        <v>19</v>
      </c>
      <c r="K638" s="0" t="str">
        <f aca="false">VLOOKUP(E638,[1]Liste_taxons_equiv!$A$1:$M$1455,7,0)</f>
        <v>1</v>
      </c>
      <c r="L638" s="0" t="str">
        <f aca="false">VLOOKUP(E638,[1]Liste_taxons_equiv!$A$1:$M$1455,8,0)</f>
        <v>0</v>
      </c>
      <c r="M638" s="0" t="str">
        <f aca="false">VLOOKUP(E638,[1]Liste_taxons_equiv!$A$1:$M$1455,9,0)</f>
        <v>0</v>
      </c>
      <c r="N638" s="0" t="str">
        <f aca="false">VLOOKUP(E638,[1]Liste_taxons_equiv!$A$1:$M$1455,10,0)</f>
        <v>0</v>
      </c>
      <c r="O638" s="0" t="str">
        <f aca="false">VLOOKUP(E638,[1]Liste_taxons_equiv!$A$1:$M$1455,11,0)</f>
        <v>Non</v>
      </c>
      <c r="P638" s="0" t="s">
        <v>1706</v>
      </c>
      <c r="Q638" s="0" t="n">
        <f aca="false">VLOOKUP(E638,[1]Liste_taxons_equiv!$A$1:$M$1455,13,0)</f>
        <v>29701</v>
      </c>
    </row>
    <row r="639" customFormat="false" ht="15" hidden="true" customHeight="false" outlineLevel="0" collapsed="false">
      <c r="A639" s="0" t="s">
        <v>1707</v>
      </c>
      <c r="C639" s="0" t="n">
        <v>110391</v>
      </c>
      <c r="D639" s="0" t="n">
        <v>5276</v>
      </c>
      <c r="E639" s="0" t="s">
        <v>1708</v>
      </c>
      <c r="F639" s="0" t="str">
        <f aca="false">VLOOKUP(E639,[1]Liste_taxons_equiv!$A$1:$M$1455,2,0)</f>
        <v>Exacte</v>
      </c>
      <c r="G639" s="0" t="n">
        <f aca="false">VLOOKUP(E639,[1]Liste_taxons_equiv!$A$1:$M$1455,3,0)</f>
        <v>110391</v>
      </c>
      <c r="H639" s="0" t="n">
        <f aca="false">VLOOKUP(E639,[1]Liste_taxons_equiv!$A$1:$M$1455,4,0)</f>
        <v>110391</v>
      </c>
      <c r="I639" s="0" t="str">
        <f aca="false">VLOOKUP(E639,[1]Liste_taxons_equiv!$A$1:$M$1455,5,0)</f>
        <v>Iphinoe</v>
      </c>
      <c r="J639" s="0" t="s">
        <v>19</v>
      </c>
      <c r="K639" s="0" t="str">
        <f aca="false">VLOOKUP(E639,[1]Liste_taxons_equiv!$A$1:$M$1455,7,0)</f>
        <v>1</v>
      </c>
      <c r="L639" s="0" t="str">
        <f aca="false">VLOOKUP(E639,[1]Liste_taxons_equiv!$A$1:$M$1455,8,0)</f>
        <v>0</v>
      </c>
      <c r="M639" s="0" t="str">
        <f aca="false">VLOOKUP(E639,[1]Liste_taxons_equiv!$A$1:$M$1455,9,0)</f>
        <v>0</v>
      </c>
      <c r="N639" s="0" t="str">
        <f aca="false">VLOOKUP(E639,[1]Liste_taxons_equiv!$A$1:$M$1455,10,0)</f>
        <v>0</v>
      </c>
      <c r="O639" s="0" t="str">
        <f aca="false">VLOOKUP(E639,[1]Liste_taxons_equiv!$A$1:$M$1455,11,0)</f>
        <v>Non</v>
      </c>
      <c r="P639" s="0" t="s">
        <v>1709</v>
      </c>
      <c r="Q639" s="0" t="n">
        <f aca="false">VLOOKUP(E639,[1]Liste_taxons_equiv!$A$1:$M$1455,13,0)</f>
        <v>24174</v>
      </c>
    </row>
    <row r="640" customFormat="false" ht="15" hidden="true" customHeight="false" outlineLevel="0" collapsed="false">
      <c r="A640" s="0" t="s">
        <v>1710</v>
      </c>
      <c r="B640" s="0" t="s">
        <v>1711</v>
      </c>
      <c r="C640" s="0" t="n">
        <v>110460</v>
      </c>
      <c r="D640" s="0" t="n">
        <v>5277</v>
      </c>
      <c r="E640" s="0" t="s">
        <v>1710</v>
      </c>
      <c r="F640" s="0" t="str">
        <f aca="false">VLOOKUP(E640,[1]Liste_taxons_equiv!$A$1:$M$1455,2,0)</f>
        <v>Exacte</v>
      </c>
      <c r="G640" s="0" t="n">
        <f aca="false">VLOOKUP(E640,[1]Liste_taxons_equiv!$A$1:$M$1455,3,0)</f>
        <v>110460</v>
      </c>
      <c r="H640" s="0" t="n">
        <f aca="false">VLOOKUP(E640,[1]Liste_taxons_equiv!$A$1:$M$1455,4,0)</f>
        <v>110460</v>
      </c>
      <c r="I640" s="0" t="str">
        <f aca="false">VLOOKUP(E640,[1]Liste_taxons_equiv!$A$1:$M$1455,5,0)</f>
        <v>Iphinoe serrata</v>
      </c>
      <c r="J640" s="0" t="s">
        <v>19</v>
      </c>
      <c r="K640" s="0" t="str">
        <f aca="false">VLOOKUP(E640,[1]Liste_taxons_equiv!$A$1:$M$1455,7,0)</f>
        <v>1</v>
      </c>
      <c r="L640" s="0" t="str">
        <f aca="false">VLOOKUP(E640,[1]Liste_taxons_equiv!$A$1:$M$1455,8,0)</f>
        <v>0</v>
      </c>
      <c r="M640" s="0" t="str">
        <f aca="false">VLOOKUP(E640,[1]Liste_taxons_equiv!$A$1:$M$1455,9,0)</f>
        <v>0</v>
      </c>
      <c r="N640" s="0" t="str">
        <f aca="false">VLOOKUP(E640,[1]Liste_taxons_equiv!$A$1:$M$1455,10,0)</f>
        <v>0</v>
      </c>
      <c r="O640" s="0" t="str">
        <f aca="false">VLOOKUP(E640,[1]Liste_taxons_equiv!$A$1:$M$1455,11,0)</f>
        <v>Non</v>
      </c>
      <c r="P640" s="0" t="s">
        <v>1712</v>
      </c>
      <c r="Q640" s="0" t="n">
        <f aca="false">VLOOKUP(E640,[1]Liste_taxons_equiv!$A$1:$M$1455,13,0)</f>
        <v>24701</v>
      </c>
    </row>
    <row r="641" customFormat="false" ht="15" hidden="true" customHeight="false" outlineLevel="0" collapsed="false">
      <c r="A641" s="0" t="s">
        <v>1713</v>
      </c>
      <c r="B641" s="0" t="s">
        <v>1714</v>
      </c>
      <c r="C641" s="0" t="n">
        <v>110461</v>
      </c>
      <c r="D641" s="0" t="n">
        <v>5278</v>
      </c>
      <c r="E641" s="0" t="s">
        <v>1713</v>
      </c>
      <c r="F641" s="0" t="str">
        <f aca="false">VLOOKUP(E641,[1]Liste_taxons_equiv!$A$1:$M$1455,2,0)</f>
        <v>Exacte</v>
      </c>
      <c r="G641" s="0" t="n">
        <f aca="false">VLOOKUP(E641,[1]Liste_taxons_equiv!$A$1:$M$1455,3,0)</f>
        <v>110461</v>
      </c>
      <c r="H641" s="0" t="n">
        <f aca="false">VLOOKUP(E641,[1]Liste_taxons_equiv!$A$1:$M$1455,4,0)</f>
        <v>110461</v>
      </c>
      <c r="I641" s="0" t="str">
        <f aca="false">VLOOKUP(E641,[1]Liste_taxons_equiv!$A$1:$M$1455,5,0)</f>
        <v>Iphinoe tenella</v>
      </c>
      <c r="J641" s="0" t="s">
        <v>19</v>
      </c>
      <c r="K641" s="0" t="str">
        <f aca="false">VLOOKUP(E641,[1]Liste_taxons_equiv!$A$1:$M$1455,7,0)</f>
        <v>1</v>
      </c>
      <c r="L641" s="0" t="str">
        <f aca="false">VLOOKUP(E641,[1]Liste_taxons_equiv!$A$1:$M$1455,8,0)</f>
        <v>0</v>
      </c>
      <c r="M641" s="0" t="str">
        <f aca="false">VLOOKUP(E641,[1]Liste_taxons_equiv!$A$1:$M$1455,9,0)</f>
        <v>0</v>
      </c>
      <c r="N641" s="0" t="str">
        <f aca="false">VLOOKUP(E641,[1]Liste_taxons_equiv!$A$1:$M$1455,10,0)</f>
        <v>0</v>
      </c>
      <c r="O641" s="0" t="str">
        <f aca="false">VLOOKUP(E641,[1]Liste_taxons_equiv!$A$1:$M$1455,11,0)</f>
        <v>Non</v>
      </c>
      <c r="P641" s="0" t="s">
        <v>1715</v>
      </c>
      <c r="Q641" s="0" t="n">
        <f aca="false">VLOOKUP(E641,[1]Liste_taxons_equiv!$A$1:$M$1455,13,0)</f>
        <v>24702</v>
      </c>
    </row>
    <row r="642" customFormat="false" ht="15" hidden="true" customHeight="false" outlineLevel="0" collapsed="false">
      <c r="A642" s="0" t="s">
        <v>1716</v>
      </c>
      <c r="B642" s="0" t="s">
        <v>1717</v>
      </c>
      <c r="C642" s="0" t="n">
        <v>110462</v>
      </c>
      <c r="D642" s="0" t="n">
        <v>5279</v>
      </c>
      <c r="E642" s="0" t="s">
        <v>1716</v>
      </c>
      <c r="F642" s="0" t="str">
        <f aca="false">VLOOKUP(E642,[1]Liste_taxons_equiv!$A$1:$M$1455,2,0)</f>
        <v>Exacte</v>
      </c>
      <c r="G642" s="0" t="n">
        <f aca="false">VLOOKUP(E642,[1]Liste_taxons_equiv!$A$1:$M$1455,3,0)</f>
        <v>110462</v>
      </c>
      <c r="H642" s="0" t="n">
        <f aca="false">VLOOKUP(E642,[1]Liste_taxons_equiv!$A$1:$M$1455,4,0)</f>
        <v>110462</v>
      </c>
      <c r="I642" s="0" t="str">
        <f aca="false">VLOOKUP(E642,[1]Liste_taxons_equiv!$A$1:$M$1455,5,0)</f>
        <v>Iphinoe trispinosa</v>
      </c>
      <c r="J642" s="0" t="s">
        <v>19</v>
      </c>
      <c r="K642" s="0" t="str">
        <f aca="false">VLOOKUP(E642,[1]Liste_taxons_equiv!$A$1:$M$1455,7,0)</f>
        <v>1</v>
      </c>
      <c r="L642" s="0" t="str">
        <f aca="false">VLOOKUP(E642,[1]Liste_taxons_equiv!$A$1:$M$1455,8,0)</f>
        <v>0</v>
      </c>
      <c r="M642" s="0" t="str">
        <f aca="false">VLOOKUP(E642,[1]Liste_taxons_equiv!$A$1:$M$1455,9,0)</f>
        <v>0</v>
      </c>
      <c r="N642" s="0" t="str">
        <f aca="false">VLOOKUP(E642,[1]Liste_taxons_equiv!$A$1:$M$1455,10,0)</f>
        <v>0</v>
      </c>
      <c r="O642" s="0" t="str">
        <f aca="false">VLOOKUP(E642,[1]Liste_taxons_equiv!$A$1:$M$1455,11,0)</f>
        <v>Non</v>
      </c>
      <c r="P642" s="0" t="s">
        <v>1718</v>
      </c>
      <c r="Q642" s="0" t="n">
        <f aca="false">VLOOKUP(E642,[1]Liste_taxons_equiv!$A$1:$M$1455,13,0)</f>
        <v>24703</v>
      </c>
    </row>
    <row r="643" customFormat="false" ht="15" hidden="true" customHeight="false" outlineLevel="0" collapsed="false">
      <c r="A643" s="0" t="s">
        <v>1719</v>
      </c>
      <c r="B643" s="0" t="s">
        <v>41</v>
      </c>
      <c r="C643" s="0" t="n">
        <v>141917</v>
      </c>
      <c r="D643" s="0" t="n">
        <v>5658</v>
      </c>
      <c r="E643" s="0" t="s">
        <v>1719</v>
      </c>
      <c r="F643" s="0" t="str">
        <f aca="false">VLOOKUP(E643,[1]Liste_taxons_equiv!$A$1:$M$1455,2,0)</f>
        <v>Exacte</v>
      </c>
      <c r="G643" s="0" t="n">
        <f aca="false">VLOOKUP(E643,[1]Liste_taxons_equiv!$A$1:$M$1455,3,0)</f>
        <v>141917</v>
      </c>
      <c r="H643" s="0" t="n">
        <f aca="false">VLOOKUP(E643,[1]Liste_taxons_equiv!$A$1:$M$1455,4,0)</f>
        <v>141917</v>
      </c>
      <c r="I643" s="0" t="str">
        <f aca="false">VLOOKUP(E643,[1]Liste_taxons_equiv!$A$1:$M$1455,5,0)</f>
        <v>Irus irus</v>
      </c>
      <c r="J643" s="0" t="s">
        <v>29</v>
      </c>
      <c r="K643" s="0" t="str">
        <f aca="false">VLOOKUP(E643,[1]Liste_taxons_equiv!$A$1:$M$1455,7,0)</f>
        <v>1</v>
      </c>
      <c r="L643" s="0" t="str">
        <f aca="false">VLOOKUP(E643,[1]Liste_taxons_equiv!$A$1:$M$1455,8,0)</f>
        <v>0</v>
      </c>
      <c r="M643" s="0" t="str">
        <f aca="false">VLOOKUP(E643,[1]Liste_taxons_equiv!$A$1:$M$1455,9,0)</f>
        <v>0</v>
      </c>
      <c r="N643" s="0" t="str">
        <f aca="false">VLOOKUP(E643,[1]Liste_taxons_equiv!$A$1:$M$1455,10,0)</f>
        <v>0</v>
      </c>
      <c r="O643" s="0" t="str">
        <f aca="false">VLOOKUP(E643,[1]Liste_taxons_equiv!$A$1:$M$1455,11,0)</f>
        <v>Non</v>
      </c>
      <c r="P643" s="0" t="s">
        <v>1720</v>
      </c>
      <c r="Q643" s="0" t="n">
        <f aca="false">VLOOKUP(E643,[1]Liste_taxons_equiv!$A$1:$M$1455,13,0)</f>
        <v>29208</v>
      </c>
    </row>
    <row r="644" customFormat="false" ht="15" hidden="true" customHeight="false" outlineLevel="0" collapsed="false">
      <c r="A644" s="0" t="s">
        <v>1721</v>
      </c>
      <c r="C644" s="0" t="n">
        <v>101388</v>
      </c>
      <c r="D644" s="0" t="n">
        <v>5152</v>
      </c>
      <c r="E644" s="0" t="s">
        <v>1722</v>
      </c>
      <c r="F644" s="0" t="str">
        <f aca="false">VLOOKUP(E644,[1]Liste_taxons_equiv!$A$1:$M$1455,2,0)</f>
        <v>Exacte</v>
      </c>
      <c r="G644" s="0" t="n">
        <f aca="false">VLOOKUP(E644,[1]Liste_taxons_equiv!$A$1:$M$1455,3,0)</f>
        <v>101388</v>
      </c>
      <c r="H644" s="0" t="n">
        <f aca="false">VLOOKUP(E644,[1]Liste_taxons_equiv!$A$1:$M$1455,4,0)</f>
        <v>101388</v>
      </c>
      <c r="I644" s="0" t="str">
        <f aca="false">VLOOKUP(E644,[1]Liste_taxons_equiv!$A$1:$M$1455,5,0)</f>
        <v>Isaeidae</v>
      </c>
      <c r="J644" s="0" t="s">
        <v>19</v>
      </c>
      <c r="K644" s="0" t="str">
        <f aca="false">VLOOKUP(E644,[1]Liste_taxons_equiv!$A$1:$M$1455,7,0)</f>
        <v>1</v>
      </c>
      <c r="L644" s="0" t="str">
        <f aca="false">VLOOKUP(E644,[1]Liste_taxons_equiv!$A$1:$M$1455,8,0)</f>
        <v>0</v>
      </c>
      <c r="M644" s="0" t="str">
        <f aca="false">VLOOKUP(E644,[1]Liste_taxons_equiv!$A$1:$M$1455,9,0)</f>
        <v>0</v>
      </c>
      <c r="N644" s="0" t="str">
        <f aca="false">VLOOKUP(E644,[1]Liste_taxons_equiv!$A$1:$M$1455,10,0)</f>
        <v>0</v>
      </c>
      <c r="O644" s="0" t="str">
        <f aca="false">VLOOKUP(E644,[1]Liste_taxons_equiv!$A$1:$M$1455,11,0)</f>
        <v>Non</v>
      </c>
      <c r="P644" s="0" t="s">
        <v>1723</v>
      </c>
      <c r="Q644" s="0" t="n">
        <f aca="false">VLOOKUP(E644,[1]Liste_taxons_equiv!$A$1:$M$1455,13,0)</f>
        <v>23297</v>
      </c>
    </row>
    <row r="645" customFormat="false" ht="15" hidden="true" customHeight="false" outlineLevel="0" collapsed="false">
      <c r="A645" s="0" t="s">
        <v>1724</v>
      </c>
      <c r="B645" s="0" t="s">
        <v>1725</v>
      </c>
      <c r="C645" s="0" t="n">
        <v>102412</v>
      </c>
      <c r="D645" s="0" t="n">
        <v>5165</v>
      </c>
      <c r="E645" s="0" t="s">
        <v>1724</v>
      </c>
      <c r="F645" s="0" t="str">
        <f aca="false">VLOOKUP(E645,[1]Liste_taxons_equiv!$A$1:$M$1455,2,0)</f>
        <v>Exacte</v>
      </c>
      <c r="G645" s="0" t="n">
        <f aca="false">VLOOKUP(E645,[1]Liste_taxons_equiv!$A$1:$M$1455,3,0)</f>
        <v>102412</v>
      </c>
      <c r="H645" s="0" t="n">
        <f aca="false">VLOOKUP(E645,[1]Liste_taxons_equiv!$A$1:$M$1455,4,0)</f>
        <v>102412</v>
      </c>
      <c r="I645" s="0" t="str">
        <f aca="false">VLOOKUP(E645,[1]Liste_taxons_equiv!$A$1:$M$1455,5,0)</f>
        <v>Ischyrocerus anguipes</v>
      </c>
      <c r="J645" s="0" t="s">
        <v>19</v>
      </c>
      <c r="K645" s="0" t="str">
        <f aca="false">VLOOKUP(E645,[1]Liste_taxons_equiv!$A$1:$M$1455,7,0)</f>
        <v>1</v>
      </c>
      <c r="L645" s="0" t="str">
        <f aca="false">VLOOKUP(E645,[1]Liste_taxons_equiv!$A$1:$M$1455,8,0)</f>
        <v>0</v>
      </c>
      <c r="M645" s="0" t="str">
        <f aca="false">VLOOKUP(E645,[1]Liste_taxons_equiv!$A$1:$M$1455,9,0)</f>
        <v>0</v>
      </c>
      <c r="N645" s="0" t="str">
        <f aca="false">VLOOKUP(E645,[1]Liste_taxons_equiv!$A$1:$M$1455,10,0)</f>
        <v>0</v>
      </c>
      <c r="O645" s="0" t="str">
        <f aca="false">VLOOKUP(E645,[1]Liste_taxons_equiv!$A$1:$M$1455,11,0)</f>
        <v>Non</v>
      </c>
      <c r="P645" s="0" t="s">
        <v>1726</v>
      </c>
      <c r="Q645" s="0" t="n">
        <f aca="false">VLOOKUP(E645,[1]Liste_taxons_equiv!$A$1:$M$1455,13,0)</f>
        <v>34182</v>
      </c>
    </row>
    <row r="646" customFormat="false" ht="15" hidden="true" customHeight="false" outlineLevel="0" collapsed="false">
      <c r="A646" s="0" t="s">
        <v>1727</v>
      </c>
      <c r="C646" s="0" t="n">
        <v>1131</v>
      </c>
      <c r="D646" s="0" t="n">
        <v>5214</v>
      </c>
      <c r="E646" s="0" t="s">
        <v>1728</v>
      </c>
      <c r="F646" s="0" t="str">
        <f aca="false">VLOOKUP(E646,[1]Liste_taxons_equiv!$A$1:$M$1455,2,0)</f>
        <v>Exacte</v>
      </c>
      <c r="G646" s="0" t="n">
        <f aca="false">VLOOKUP(E646,[1]Liste_taxons_equiv!$A$1:$M$1455,3,0)</f>
        <v>1131</v>
      </c>
      <c r="H646" s="0" t="n">
        <f aca="false">VLOOKUP(E646,[1]Liste_taxons_equiv!$A$1:$M$1455,4,0)</f>
        <v>1131</v>
      </c>
      <c r="I646" s="0" t="str">
        <f aca="false">VLOOKUP(E646,[1]Liste_taxons_equiv!$A$1:$M$1455,5,0)</f>
        <v>Isopoda</v>
      </c>
      <c r="J646" s="0" t="s">
        <v>29</v>
      </c>
      <c r="K646" s="0" t="str">
        <f aca="false">VLOOKUP(E646,[1]Liste_taxons_equiv!$A$1:$M$1455,7,0)</f>
        <v>1</v>
      </c>
      <c r="L646" s="0" t="str">
        <f aca="false">VLOOKUP(E646,[1]Liste_taxons_equiv!$A$1:$M$1455,8,0)</f>
        <v>0</v>
      </c>
      <c r="M646" s="0" t="str">
        <f aca="false">VLOOKUP(E646,[1]Liste_taxons_equiv!$A$1:$M$1455,9,0)</f>
        <v>0</v>
      </c>
      <c r="N646" s="0" t="str">
        <f aca="false">VLOOKUP(E646,[1]Liste_taxons_equiv!$A$1:$M$1455,10,0)</f>
        <v>0</v>
      </c>
      <c r="O646" s="0" t="str">
        <f aca="false">VLOOKUP(E646,[1]Liste_taxons_equiv!$A$1:$M$1455,11,0)</f>
        <v>Non</v>
      </c>
      <c r="P646" s="0" t="s">
        <v>1729</v>
      </c>
      <c r="Q646" s="0" t="n">
        <f aca="false">VLOOKUP(E646,[1]Liste_taxons_equiv!$A$1:$M$1455,13,0)</f>
        <v>3165</v>
      </c>
    </row>
    <row r="647" customFormat="false" ht="15" hidden="true" customHeight="false" outlineLevel="0" collapsed="false">
      <c r="A647" s="0" t="s">
        <v>1730</v>
      </c>
      <c r="C647" s="0" t="n">
        <v>1131</v>
      </c>
      <c r="D647" s="0" t="n">
        <v>5213</v>
      </c>
      <c r="E647" s="0" t="s">
        <v>1728</v>
      </c>
      <c r="F647" s="0" t="str">
        <f aca="false">VLOOKUP(E647,[1]Liste_taxons_equiv!$A$1:$M$1455,2,0)</f>
        <v>Exacte</v>
      </c>
      <c r="G647" s="0" t="n">
        <f aca="false">VLOOKUP(E647,[1]Liste_taxons_equiv!$A$1:$M$1455,3,0)</f>
        <v>1131</v>
      </c>
      <c r="H647" s="0" t="n">
        <f aca="false">VLOOKUP(E647,[1]Liste_taxons_equiv!$A$1:$M$1455,4,0)</f>
        <v>1131</v>
      </c>
      <c r="I647" s="0" t="str">
        <f aca="false">VLOOKUP(E647,[1]Liste_taxons_equiv!$A$1:$M$1455,5,0)</f>
        <v>Isopoda</v>
      </c>
      <c r="J647" s="0" t="s">
        <v>29</v>
      </c>
      <c r="K647" s="0" t="str">
        <f aca="false">VLOOKUP(E647,[1]Liste_taxons_equiv!$A$1:$M$1455,7,0)</f>
        <v>1</v>
      </c>
      <c r="L647" s="0" t="str">
        <f aca="false">VLOOKUP(E647,[1]Liste_taxons_equiv!$A$1:$M$1455,8,0)</f>
        <v>0</v>
      </c>
      <c r="M647" s="0" t="str">
        <f aca="false">VLOOKUP(E647,[1]Liste_taxons_equiv!$A$1:$M$1455,9,0)</f>
        <v>0</v>
      </c>
      <c r="N647" s="0" t="str">
        <f aca="false">VLOOKUP(E647,[1]Liste_taxons_equiv!$A$1:$M$1455,10,0)</f>
        <v>0</v>
      </c>
      <c r="O647" s="0" t="str">
        <f aca="false">VLOOKUP(E647,[1]Liste_taxons_equiv!$A$1:$M$1455,11,0)</f>
        <v>Non</v>
      </c>
      <c r="P647" s="0" t="s">
        <v>1729</v>
      </c>
      <c r="Q647" s="0" t="n">
        <f aca="false">VLOOKUP(E647,[1]Liste_taxons_equiv!$A$1:$M$1455,13,0)</f>
        <v>3165</v>
      </c>
    </row>
    <row r="648" customFormat="false" ht="15" hidden="true" customHeight="false" outlineLevel="0" collapsed="false">
      <c r="A648" s="0" t="s">
        <v>1731</v>
      </c>
      <c r="B648" s="0" t="s">
        <v>622</v>
      </c>
      <c r="C648" s="0" t="n">
        <v>118732</v>
      </c>
      <c r="D648" s="0" t="n">
        <v>5241</v>
      </c>
      <c r="E648" s="0" t="s">
        <v>1731</v>
      </c>
      <c r="F648" s="0" t="str">
        <f aca="false">VLOOKUP(E648,[1]Liste_taxons_equiv!$A$1:$M$1455,2,0)</f>
        <v>Exacte</v>
      </c>
      <c r="G648" s="0" t="n">
        <f aca="false">VLOOKUP(E648,[1]Liste_taxons_equiv!$A$1:$M$1455,3,0)</f>
        <v>118732</v>
      </c>
      <c r="H648" s="0" t="n">
        <f aca="false">VLOOKUP(E648,[1]Liste_taxons_equiv!$A$1:$M$1455,4,0)</f>
        <v>118732</v>
      </c>
      <c r="I648" s="0" t="str">
        <f aca="false">VLOOKUP(E648,[1]Liste_taxons_equiv!$A$1:$M$1455,5,0)</f>
        <v>Janira maculosa</v>
      </c>
      <c r="J648" s="0" t="s">
        <v>29</v>
      </c>
      <c r="K648" s="0" t="str">
        <f aca="false">VLOOKUP(E648,[1]Liste_taxons_equiv!$A$1:$M$1455,7,0)</f>
        <v>1</v>
      </c>
      <c r="L648" s="0" t="str">
        <f aca="false">VLOOKUP(E648,[1]Liste_taxons_equiv!$A$1:$M$1455,8,0)</f>
        <v>0</v>
      </c>
      <c r="M648" s="0" t="str">
        <f aca="false">VLOOKUP(E648,[1]Liste_taxons_equiv!$A$1:$M$1455,9,0)</f>
        <v>0</v>
      </c>
      <c r="N648" s="0" t="str">
        <f aca="false">VLOOKUP(E648,[1]Liste_taxons_equiv!$A$1:$M$1455,10,0)</f>
        <v>0</v>
      </c>
      <c r="O648" s="0" t="str">
        <f aca="false">VLOOKUP(E648,[1]Liste_taxons_equiv!$A$1:$M$1455,11,0)</f>
        <v>Non</v>
      </c>
      <c r="P648" s="0" t="s">
        <v>1732</v>
      </c>
      <c r="Q648" s="0" t="n">
        <f aca="false">VLOOKUP(E648,[1]Liste_taxons_equiv!$A$1:$M$1455,13,0)</f>
        <v>24706</v>
      </c>
    </row>
    <row r="649" customFormat="false" ht="15" hidden="true" customHeight="false" outlineLevel="0" collapsed="false">
      <c r="A649" s="0" t="s">
        <v>1733</v>
      </c>
      <c r="C649" s="0" t="n">
        <v>129631</v>
      </c>
      <c r="D649" s="0" t="n">
        <v>4959</v>
      </c>
      <c r="E649" s="0" t="s">
        <v>1734</v>
      </c>
      <c r="F649" s="0" t="str">
        <f aca="false">VLOOKUP(E649,[1]Liste_taxons_equiv!$A$1:$M$1455,2,0)</f>
        <v>Exacte</v>
      </c>
      <c r="G649" s="0" t="n">
        <f aca="false">VLOOKUP(E649,[1]Liste_taxons_equiv!$A$1:$M$1455,3,0)</f>
        <v>129631</v>
      </c>
      <c r="H649" s="0" t="n">
        <f aca="false">VLOOKUP(E649,[1]Liste_taxons_equiv!$A$1:$M$1455,4,0)</f>
        <v>129631</v>
      </c>
      <c r="I649" s="0" t="str">
        <f aca="false">VLOOKUP(E649,[1]Liste_taxons_equiv!$A$1:$M$1455,5,0)</f>
        <v>Janua</v>
      </c>
      <c r="J649" s="0" t="s">
        <v>29</v>
      </c>
      <c r="K649" s="0" t="str">
        <f aca="false">VLOOKUP(E649,[1]Liste_taxons_equiv!$A$1:$M$1455,7,0)</f>
        <v>1</v>
      </c>
      <c r="L649" s="0" t="str">
        <f aca="false">VLOOKUP(E649,[1]Liste_taxons_equiv!$A$1:$M$1455,8,0)</f>
        <v>0</v>
      </c>
      <c r="M649" s="0" t="str">
        <f aca="false">VLOOKUP(E649,[1]Liste_taxons_equiv!$A$1:$M$1455,9,0)</f>
        <v>0</v>
      </c>
      <c r="N649" s="0" t="str">
        <f aca="false">VLOOKUP(E649,[1]Liste_taxons_equiv!$A$1:$M$1455,10,0)</f>
        <v>0</v>
      </c>
      <c r="O649" s="0" t="str">
        <f aca="false">VLOOKUP(E649,[1]Liste_taxons_equiv!$A$1:$M$1455,11,0)</f>
        <v>Non</v>
      </c>
      <c r="P649" s="0" t="s">
        <v>1735</v>
      </c>
      <c r="Q649" s="0" t="n">
        <f aca="false">VLOOKUP(E649,[1]Liste_taxons_equiv!$A$1:$M$1455,13,0)</f>
        <v>24178</v>
      </c>
    </row>
    <row r="650" customFormat="false" ht="15" hidden="true" customHeight="false" outlineLevel="0" collapsed="false">
      <c r="A650" s="0" t="s">
        <v>1736</v>
      </c>
      <c r="B650" s="0" t="s">
        <v>1737</v>
      </c>
      <c r="C650" s="0" t="n">
        <v>130921</v>
      </c>
      <c r="D650" s="0" t="n">
        <v>4945</v>
      </c>
      <c r="E650" s="0" t="s">
        <v>1736</v>
      </c>
      <c r="F650" s="0" t="str">
        <f aca="false">VLOOKUP(E650,[1]Liste_taxons_equiv!$A$1:$M$1455,2,0)</f>
        <v>Exacte</v>
      </c>
      <c r="G650" s="0" t="n">
        <f aca="false">VLOOKUP(E650,[1]Liste_taxons_equiv!$A$1:$M$1455,3,0)</f>
        <v>130921</v>
      </c>
      <c r="H650" s="0" t="n">
        <f aca="false">VLOOKUP(E650,[1]Liste_taxons_equiv!$A$1:$M$1455,4,0)</f>
        <v>130921</v>
      </c>
      <c r="I650" s="0" t="str">
        <f aca="false">VLOOKUP(E650,[1]Liste_taxons_equiv!$A$1:$M$1455,5,0)</f>
        <v>Jasmineira elegans</v>
      </c>
      <c r="J650" s="0" t="s">
        <v>29</v>
      </c>
      <c r="K650" s="0" t="str">
        <f aca="false">VLOOKUP(E650,[1]Liste_taxons_equiv!$A$1:$M$1455,7,0)</f>
        <v>1</v>
      </c>
      <c r="L650" s="0" t="str">
        <f aca="false">VLOOKUP(E650,[1]Liste_taxons_equiv!$A$1:$M$1455,8,0)</f>
        <v>0</v>
      </c>
      <c r="M650" s="0" t="str">
        <f aca="false">VLOOKUP(E650,[1]Liste_taxons_equiv!$A$1:$M$1455,9,0)</f>
        <v>0</v>
      </c>
      <c r="N650" s="0" t="str">
        <f aca="false">VLOOKUP(E650,[1]Liste_taxons_equiv!$A$1:$M$1455,10,0)</f>
        <v>0</v>
      </c>
      <c r="O650" s="0" t="str">
        <f aca="false">VLOOKUP(E650,[1]Liste_taxons_equiv!$A$1:$M$1455,11,0)</f>
        <v>Non</v>
      </c>
      <c r="P650" s="0" t="s">
        <v>1738</v>
      </c>
      <c r="Q650" s="0" t="n">
        <f aca="false">VLOOKUP(E650,[1]Liste_taxons_equiv!$A$1:$M$1455,13,0)</f>
        <v>23767</v>
      </c>
    </row>
    <row r="651" customFormat="false" ht="15" hidden="true" customHeight="false" outlineLevel="0" collapsed="false">
      <c r="A651" s="0" t="s">
        <v>1739</v>
      </c>
      <c r="C651" s="0" t="n">
        <v>101571</v>
      </c>
      <c r="D651" s="0" t="n">
        <v>5166</v>
      </c>
      <c r="E651" s="0" t="s">
        <v>1740</v>
      </c>
      <c r="F651" s="0" t="str">
        <f aca="false">VLOOKUP(E651,[1]Liste_taxons_equiv!$A$1:$M$1455,2,0)</f>
        <v>Exacte</v>
      </c>
      <c r="G651" s="0" t="n">
        <f aca="false">VLOOKUP(E651,[1]Liste_taxons_equiv!$A$1:$M$1455,3,0)</f>
        <v>101571</v>
      </c>
      <c r="H651" s="0" t="n">
        <f aca="false">VLOOKUP(E651,[1]Liste_taxons_equiv!$A$1:$M$1455,4,0)</f>
        <v>101571</v>
      </c>
      <c r="I651" s="0" t="str">
        <f aca="false">VLOOKUP(E651,[1]Liste_taxons_equiv!$A$1:$M$1455,5,0)</f>
        <v>Jassa</v>
      </c>
      <c r="J651" s="0" t="s">
        <v>19</v>
      </c>
      <c r="K651" s="0" t="str">
        <f aca="false">VLOOKUP(E651,[1]Liste_taxons_equiv!$A$1:$M$1455,7,0)</f>
        <v>1</v>
      </c>
      <c r="L651" s="0" t="str">
        <f aca="false">VLOOKUP(E651,[1]Liste_taxons_equiv!$A$1:$M$1455,8,0)</f>
        <v>0</v>
      </c>
      <c r="M651" s="0" t="str">
        <f aca="false">VLOOKUP(E651,[1]Liste_taxons_equiv!$A$1:$M$1455,9,0)</f>
        <v>0</v>
      </c>
      <c r="N651" s="0" t="str">
        <f aca="false">VLOOKUP(E651,[1]Liste_taxons_equiv!$A$1:$M$1455,10,0)</f>
        <v>0</v>
      </c>
      <c r="O651" s="0" t="str">
        <f aca="false">VLOOKUP(E651,[1]Liste_taxons_equiv!$A$1:$M$1455,11,0)</f>
        <v>Non</v>
      </c>
      <c r="P651" s="0" t="s">
        <v>1741</v>
      </c>
      <c r="Q651" s="0" t="n">
        <f aca="false">VLOOKUP(E651,[1]Liste_taxons_equiv!$A$1:$M$1455,13,0)</f>
        <v>23768</v>
      </c>
    </row>
    <row r="652" customFormat="false" ht="15" hidden="true" customHeight="false" outlineLevel="0" collapsed="false">
      <c r="A652" s="0" t="s">
        <v>1742</v>
      </c>
      <c r="B652" s="0" t="s">
        <v>290</v>
      </c>
      <c r="C652" s="0" t="n">
        <v>102431</v>
      </c>
      <c r="D652" s="0" t="n">
        <v>5167</v>
      </c>
      <c r="E652" s="0" t="s">
        <v>1742</v>
      </c>
      <c r="F652" s="0" t="str">
        <f aca="false">VLOOKUP(E652,[1]Liste_taxons_equiv!$A$1:$M$1455,2,0)</f>
        <v>Exacte</v>
      </c>
      <c r="G652" s="0" t="n">
        <f aca="false">VLOOKUP(E652,[1]Liste_taxons_equiv!$A$1:$M$1455,3,0)</f>
        <v>102431</v>
      </c>
      <c r="H652" s="0" t="n">
        <f aca="false">VLOOKUP(E652,[1]Liste_taxons_equiv!$A$1:$M$1455,4,0)</f>
        <v>102431</v>
      </c>
      <c r="I652" s="0" t="str">
        <f aca="false">VLOOKUP(E652,[1]Liste_taxons_equiv!$A$1:$M$1455,5,0)</f>
        <v>Jassa falcata</v>
      </c>
      <c r="J652" s="0" t="s">
        <v>19</v>
      </c>
      <c r="K652" s="0" t="str">
        <f aca="false">VLOOKUP(E652,[1]Liste_taxons_equiv!$A$1:$M$1455,7,0)</f>
        <v>1</v>
      </c>
      <c r="L652" s="0" t="str">
        <f aca="false">VLOOKUP(E652,[1]Liste_taxons_equiv!$A$1:$M$1455,8,0)</f>
        <v>0</v>
      </c>
      <c r="M652" s="0" t="str">
        <f aca="false">VLOOKUP(E652,[1]Liste_taxons_equiv!$A$1:$M$1455,9,0)</f>
        <v>0</v>
      </c>
      <c r="N652" s="0" t="str">
        <f aca="false">VLOOKUP(E652,[1]Liste_taxons_equiv!$A$1:$M$1455,10,0)</f>
        <v>0</v>
      </c>
      <c r="O652" s="0" t="str">
        <f aca="false">VLOOKUP(E652,[1]Liste_taxons_equiv!$A$1:$M$1455,11,0)</f>
        <v>Non</v>
      </c>
      <c r="P652" s="0" t="s">
        <v>1743</v>
      </c>
      <c r="Q652" s="0" t="n">
        <f aca="false">VLOOKUP(E652,[1]Liste_taxons_equiv!$A$1:$M$1455,13,0)</f>
        <v>24179</v>
      </c>
    </row>
    <row r="653" customFormat="false" ht="15" hidden="true" customHeight="false" outlineLevel="0" collapsed="false">
      <c r="A653" s="0" t="s">
        <v>1744</v>
      </c>
      <c r="B653" s="0" t="s">
        <v>1745</v>
      </c>
      <c r="C653" s="0" t="n">
        <v>102433</v>
      </c>
      <c r="D653" s="0" t="n">
        <v>5168</v>
      </c>
      <c r="E653" s="0" t="s">
        <v>1744</v>
      </c>
      <c r="F653" s="0" t="str">
        <f aca="false">VLOOKUP(E653,[1]Liste_taxons_equiv!$A$1:$M$1455,2,0)</f>
        <v>Exacte</v>
      </c>
      <c r="G653" s="0" t="n">
        <f aca="false">VLOOKUP(E653,[1]Liste_taxons_equiv!$A$1:$M$1455,3,0)</f>
        <v>102433</v>
      </c>
      <c r="H653" s="0" t="n">
        <f aca="false">VLOOKUP(E653,[1]Liste_taxons_equiv!$A$1:$M$1455,4,0)</f>
        <v>102433</v>
      </c>
      <c r="I653" s="0" t="str">
        <f aca="false">VLOOKUP(E653,[1]Liste_taxons_equiv!$A$1:$M$1455,5,0)</f>
        <v>Jassa marmorata</v>
      </c>
      <c r="J653" s="0" t="s">
        <v>19</v>
      </c>
      <c r="K653" s="0" t="str">
        <f aca="false">VLOOKUP(E653,[1]Liste_taxons_equiv!$A$1:$M$1455,7,0)</f>
        <v>1</v>
      </c>
      <c r="L653" s="0" t="str">
        <f aca="false">VLOOKUP(E653,[1]Liste_taxons_equiv!$A$1:$M$1455,8,0)</f>
        <v>0</v>
      </c>
      <c r="M653" s="0" t="str">
        <f aca="false">VLOOKUP(E653,[1]Liste_taxons_equiv!$A$1:$M$1455,9,0)</f>
        <v>0</v>
      </c>
      <c r="N653" s="0" t="str">
        <f aca="false">VLOOKUP(E653,[1]Liste_taxons_equiv!$A$1:$M$1455,10,0)</f>
        <v>0</v>
      </c>
      <c r="O653" s="0" t="str">
        <f aca="false">VLOOKUP(E653,[1]Liste_taxons_equiv!$A$1:$M$1455,11,0)</f>
        <v>Non</v>
      </c>
      <c r="P653" s="0" t="s">
        <v>1746</v>
      </c>
      <c r="Q653" s="0" t="n">
        <f aca="false">VLOOKUP(E653,[1]Liste_taxons_equiv!$A$1:$M$1455,13,0)</f>
        <v>29717</v>
      </c>
    </row>
    <row r="654" customFormat="false" ht="15" hidden="true" customHeight="false" outlineLevel="0" collapsed="false">
      <c r="A654" s="0" t="s">
        <v>1747</v>
      </c>
      <c r="B654" s="0" t="s">
        <v>1748</v>
      </c>
      <c r="C654" s="0" t="n">
        <v>102437</v>
      </c>
      <c r="D654" s="0" t="n">
        <v>5169</v>
      </c>
      <c r="E654" s="0" t="s">
        <v>1747</v>
      </c>
      <c r="F654" s="0" t="str">
        <f aca="false">VLOOKUP(E654,[1]Liste_taxons_equiv!$A$1:$M$1455,2,0)</f>
        <v>Exacte</v>
      </c>
      <c r="G654" s="0" t="n">
        <f aca="false">VLOOKUP(E654,[1]Liste_taxons_equiv!$A$1:$M$1455,3,0)</f>
        <v>102437</v>
      </c>
      <c r="H654" s="0" t="n">
        <f aca="false">VLOOKUP(E654,[1]Liste_taxons_equiv!$A$1:$M$1455,4,0)</f>
        <v>102437</v>
      </c>
      <c r="I654" s="0" t="str">
        <f aca="false">VLOOKUP(E654,[1]Liste_taxons_equiv!$A$1:$M$1455,5,0)</f>
        <v>Jassa pusilla</v>
      </c>
      <c r="J654" s="0" t="s">
        <v>19</v>
      </c>
      <c r="K654" s="0" t="str">
        <f aca="false">VLOOKUP(E654,[1]Liste_taxons_equiv!$A$1:$M$1455,7,0)</f>
        <v>1</v>
      </c>
      <c r="L654" s="0" t="str">
        <f aca="false">VLOOKUP(E654,[1]Liste_taxons_equiv!$A$1:$M$1455,8,0)</f>
        <v>0</v>
      </c>
      <c r="M654" s="0" t="str">
        <f aca="false">VLOOKUP(E654,[1]Liste_taxons_equiv!$A$1:$M$1455,9,0)</f>
        <v>0</v>
      </c>
      <c r="N654" s="0" t="str">
        <f aca="false">VLOOKUP(E654,[1]Liste_taxons_equiv!$A$1:$M$1455,10,0)</f>
        <v>0</v>
      </c>
      <c r="O654" s="0" t="str">
        <f aca="false">VLOOKUP(E654,[1]Liste_taxons_equiv!$A$1:$M$1455,11,0)</f>
        <v>Non</v>
      </c>
      <c r="P654" s="0" t="s">
        <v>1749</v>
      </c>
      <c r="Q654" s="0" t="n">
        <f aca="false">VLOOKUP(E654,[1]Liste_taxons_equiv!$A$1:$M$1455,13,0)</f>
        <v>26262</v>
      </c>
    </row>
    <row r="655" customFormat="false" ht="15" hidden="true" customHeight="false" outlineLevel="0" collapsed="false">
      <c r="A655" s="0" t="s">
        <v>1750</v>
      </c>
      <c r="B655" s="0" t="s">
        <v>1751</v>
      </c>
      <c r="C655" s="0" t="n">
        <v>118738</v>
      </c>
      <c r="D655" s="0" t="n">
        <v>5243</v>
      </c>
      <c r="E655" s="0" t="s">
        <v>1750</v>
      </c>
      <c r="F655" s="0" t="str">
        <f aca="false">VLOOKUP(E655,[1]Liste_taxons_equiv!$A$1:$M$1455,2,0)</f>
        <v>Exacte</v>
      </c>
      <c r="G655" s="0" t="n">
        <f aca="false">VLOOKUP(E655,[1]Liste_taxons_equiv!$A$1:$M$1455,3,0)</f>
        <v>118738</v>
      </c>
      <c r="H655" s="0" t="n">
        <f aca="false">VLOOKUP(E655,[1]Liste_taxons_equiv!$A$1:$M$1455,4,0)</f>
        <v>118738</v>
      </c>
      <c r="I655" s="0" t="str">
        <f aca="false">VLOOKUP(E655,[1]Liste_taxons_equiv!$A$1:$M$1455,5,0)</f>
        <v>Joeropsis brevicornis</v>
      </c>
      <c r="J655" s="0" t="s">
        <v>29</v>
      </c>
      <c r="K655" s="0" t="str">
        <f aca="false">VLOOKUP(E655,[1]Liste_taxons_equiv!$A$1:$M$1455,7,0)</f>
        <v>1</v>
      </c>
      <c r="L655" s="0" t="str">
        <f aca="false">VLOOKUP(E655,[1]Liste_taxons_equiv!$A$1:$M$1455,8,0)</f>
        <v>0</v>
      </c>
      <c r="M655" s="0" t="str">
        <f aca="false">VLOOKUP(E655,[1]Liste_taxons_equiv!$A$1:$M$1455,9,0)</f>
        <v>0</v>
      </c>
      <c r="N655" s="0" t="str">
        <f aca="false">VLOOKUP(E655,[1]Liste_taxons_equiv!$A$1:$M$1455,10,0)</f>
        <v>0</v>
      </c>
      <c r="O655" s="0" t="str">
        <f aca="false">VLOOKUP(E655,[1]Liste_taxons_equiv!$A$1:$M$1455,11,0)</f>
        <v>Non</v>
      </c>
      <c r="P655" s="0" t="s">
        <v>1752</v>
      </c>
      <c r="Q655" s="0" t="n">
        <f aca="false">VLOOKUP(E655,[1]Liste_taxons_equiv!$A$1:$M$1455,13,0)</f>
        <v>35118</v>
      </c>
    </row>
    <row r="656" customFormat="false" ht="15" hidden="true" customHeight="false" outlineLevel="0" collapsed="false">
      <c r="A656" s="0" t="s">
        <v>1753</v>
      </c>
      <c r="B656" s="0" t="s">
        <v>1382</v>
      </c>
      <c r="C656" s="0" t="n">
        <v>130298</v>
      </c>
      <c r="D656" s="0" t="n">
        <v>4864</v>
      </c>
      <c r="E656" s="0" t="s">
        <v>1753</v>
      </c>
      <c r="F656" s="0" t="str">
        <f aca="false">VLOOKUP(E656,[1]Liste_taxons_equiv!$A$1:$M$1455,2,0)</f>
        <v>Exacte</v>
      </c>
      <c r="G656" s="0" t="n">
        <f aca="false">VLOOKUP(E656,[1]Liste_taxons_equiv!$A$1:$M$1455,3,0)</f>
        <v>130298</v>
      </c>
      <c r="H656" s="0" t="n">
        <f aca="false">VLOOKUP(E656,[1]Liste_taxons_equiv!$A$1:$M$1455,4,0)</f>
        <v>130298</v>
      </c>
      <c r="I656" s="0" t="str">
        <f aca="false">VLOOKUP(E656,[1]Liste_taxons_equiv!$A$1:$M$1455,5,0)</f>
        <v>Johnstonia clymenoides</v>
      </c>
      <c r="J656" s="0" t="s">
        <v>29</v>
      </c>
      <c r="K656" s="0" t="str">
        <f aca="false">VLOOKUP(E656,[1]Liste_taxons_equiv!$A$1:$M$1455,7,0)</f>
        <v>1</v>
      </c>
      <c r="L656" s="0" t="str">
        <f aca="false">VLOOKUP(E656,[1]Liste_taxons_equiv!$A$1:$M$1455,8,0)</f>
        <v>0</v>
      </c>
      <c r="M656" s="0" t="str">
        <f aca="false">VLOOKUP(E656,[1]Liste_taxons_equiv!$A$1:$M$1455,9,0)</f>
        <v>0</v>
      </c>
      <c r="N656" s="0" t="str">
        <f aca="false">VLOOKUP(E656,[1]Liste_taxons_equiv!$A$1:$M$1455,10,0)</f>
        <v>0</v>
      </c>
      <c r="O656" s="0" t="str">
        <f aca="false">VLOOKUP(E656,[1]Liste_taxons_equiv!$A$1:$M$1455,11,0)</f>
        <v>Non</v>
      </c>
      <c r="P656" s="0" t="s">
        <v>1754</v>
      </c>
      <c r="Q656" s="0" t="n">
        <f aca="false">VLOOKUP(E656,[1]Liste_taxons_equiv!$A$1:$M$1455,13,0)</f>
        <v>24709</v>
      </c>
    </row>
    <row r="657" s="2" customFormat="true" ht="15" hidden="false" customHeight="false" outlineLevel="0" collapsed="false">
      <c r="A657" s="2" t="s">
        <v>1755</v>
      </c>
      <c r="B657" s="2" t="s">
        <v>1756</v>
      </c>
      <c r="C657" s="2" t="n">
        <v>140166</v>
      </c>
      <c r="D657" s="2" t="n">
        <v>5534</v>
      </c>
      <c r="E657" s="2" t="s">
        <v>1755</v>
      </c>
      <c r="F657" s="2" t="str">
        <f aca="false">VLOOKUP(E657,[1]Liste_taxons_equiv!$A$1:$M$1455,2,0)</f>
        <v>Non trouvé</v>
      </c>
      <c r="I657" s="2" t="str">
        <f aca="false">VLOOKUP(E657,[1]Liste_taxons_equiv!$A$1:$M$1455,5,0)</f>
        <v/>
      </c>
      <c r="J657" s="3" t="s">
        <v>57</v>
      </c>
      <c r="K657" s="2" t="str">
        <f aca="false">VLOOKUP(E657,[1]Liste_taxons_equiv!$A$1:$M$1455,7,0)</f>
        <v/>
      </c>
      <c r="L657" s="2" t="str">
        <f aca="false">VLOOKUP(E657,[1]Liste_taxons_equiv!$A$1:$M$1455,8,0)</f>
        <v/>
      </c>
      <c r="M657" s="2" t="str">
        <f aca="false">VLOOKUP(E657,[1]Liste_taxons_equiv!$A$1:$M$1455,9,0)</f>
        <v/>
      </c>
      <c r="N657" s="2" t="str">
        <f aca="false">VLOOKUP(E657,[1]Liste_taxons_equiv!$A$1:$M$1455,10,0)</f>
        <v/>
      </c>
      <c r="O657" s="2" t="str">
        <f aca="false">VLOOKUP(E657,[1]Liste_taxons_equiv!$A$1:$M$1455,11,0)</f>
        <v/>
      </c>
      <c r="P657" s="3" t="n">
        <v>140166</v>
      </c>
    </row>
    <row r="658" customFormat="false" ht="15" hidden="true" customHeight="false" outlineLevel="0" collapsed="false">
      <c r="A658" s="0" t="s">
        <v>1757</v>
      </c>
      <c r="C658" s="0" t="n">
        <v>138591</v>
      </c>
      <c r="D658" s="0" t="n">
        <v>5417</v>
      </c>
      <c r="E658" s="0" t="s">
        <v>1758</v>
      </c>
      <c r="F658" s="0" t="str">
        <f aca="false">VLOOKUP(E658,[1]Liste_taxons_equiv!$A$1:$M$1455,2,0)</f>
        <v>Exacte</v>
      </c>
      <c r="G658" s="0" t="n">
        <f aca="false">VLOOKUP(E658,[1]Liste_taxons_equiv!$A$1:$M$1455,3,0)</f>
        <v>138591</v>
      </c>
      <c r="H658" s="0" t="n">
        <f aca="false">VLOOKUP(E658,[1]Liste_taxons_equiv!$A$1:$M$1455,4,0)</f>
        <v>138591</v>
      </c>
      <c r="I658" s="0" t="str">
        <f aca="false">VLOOKUP(E658,[1]Liste_taxons_equiv!$A$1:$M$1455,5,0)</f>
        <v>Jujubinus</v>
      </c>
      <c r="J658" s="0" t="s">
        <v>29</v>
      </c>
      <c r="K658" s="0" t="str">
        <f aca="false">VLOOKUP(E658,[1]Liste_taxons_equiv!$A$1:$M$1455,7,0)</f>
        <v>1</v>
      </c>
      <c r="L658" s="0" t="str">
        <f aca="false">VLOOKUP(E658,[1]Liste_taxons_equiv!$A$1:$M$1455,8,0)</f>
        <v>0</v>
      </c>
      <c r="M658" s="0" t="str">
        <f aca="false">VLOOKUP(E658,[1]Liste_taxons_equiv!$A$1:$M$1455,9,0)</f>
        <v>0</v>
      </c>
      <c r="N658" s="0" t="str">
        <f aca="false">VLOOKUP(E658,[1]Liste_taxons_equiv!$A$1:$M$1455,10,0)</f>
        <v>0</v>
      </c>
      <c r="O658" s="0" t="str">
        <f aca="false">VLOOKUP(E658,[1]Liste_taxons_equiv!$A$1:$M$1455,11,0)</f>
        <v>Non</v>
      </c>
      <c r="P658" s="0" t="s">
        <v>1759</v>
      </c>
      <c r="Q658" s="0" t="n">
        <f aca="false">VLOOKUP(E658,[1]Liste_taxons_equiv!$A$1:$M$1455,13,0)</f>
        <v>24181</v>
      </c>
    </row>
    <row r="659" customFormat="false" ht="15" hidden="true" customHeight="false" outlineLevel="0" collapsed="false">
      <c r="A659" s="0" t="s">
        <v>1760</v>
      </c>
      <c r="B659" s="0" t="s">
        <v>47</v>
      </c>
      <c r="C659" s="0" t="n">
        <v>141807</v>
      </c>
      <c r="D659" s="0" t="n">
        <v>5418</v>
      </c>
      <c r="E659" s="0" t="s">
        <v>1760</v>
      </c>
      <c r="F659" s="0" t="str">
        <f aca="false">VLOOKUP(E659,[1]Liste_taxons_equiv!$A$1:$M$1455,2,0)</f>
        <v>Exacte</v>
      </c>
      <c r="G659" s="0" t="n">
        <f aca="false">VLOOKUP(E659,[1]Liste_taxons_equiv!$A$1:$M$1455,3,0)</f>
        <v>141807</v>
      </c>
      <c r="H659" s="0" t="n">
        <f aca="false">VLOOKUP(E659,[1]Liste_taxons_equiv!$A$1:$M$1455,4,0)</f>
        <v>141807</v>
      </c>
      <c r="I659" s="0" t="str">
        <f aca="false">VLOOKUP(E659,[1]Liste_taxons_equiv!$A$1:$M$1455,5,0)</f>
        <v>Jujubinus exasperatus</v>
      </c>
      <c r="J659" s="0" t="s">
        <v>29</v>
      </c>
      <c r="K659" s="0" t="str">
        <f aca="false">VLOOKUP(E659,[1]Liste_taxons_equiv!$A$1:$M$1455,7,0)</f>
        <v>1</v>
      </c>
      <c r="L659" s="0" t="str">
        <f aca="false">VLOOKUP(E659,[1]Liste_taxons_equiv!$A$1:$M$1455,8,0)</f>
        <v>0</v>
      </c>
      <c r="M659" s="0" t="str">
        <f aca="false">VLOOKUP(E659,[1]Liste_taxons_equiv!$A$1:$M$1455,9,0)</f>
        <v>0</v>
      </c>
      <c r="N659" s="0" t="str">
        <f aca="false">VLOOKUP(E659,[1]Liste_taxons_equiv!$A$1:$M$1455,10,0)</f>
        <v>0</v>
      </c>
      <c r="O659" s="0" t="str">
        <f aca="false">VLOOKUP(E659,[1]Liste_taxons_equiv!$A$1:$M$1455,11,0)</f>
        <v>Non</v>
      </c>
      <c r="P659" s="0" t="s">
        <v>1761</v>
      </c>
      <c r="Q659" s="0" t="n">
        <f aca="false">VLOOKUP(E659,[1]Liste_taxons_equiv!$A$1:$M$1455,13,0)</f>
        <v>26258</v>
      </c>
    </row>
    <row r="660" customFormat="false" ht="15" hidden="true" customHeight="false" outlineLevel="0" collapsed="false">
      <c r="A660" s="0" t="s">
        <v>1762</v>
      </c>
      <c r="B660" s="0" t="s">
        <v>1763</v>
      </c>
      <c r="C660" s="0" t="n">
        <v>141811</v>
      </c>
      <c r="D660" s="0" t="n">
        <v>5419</v>
      </c>
      <c r="E660" s="0" t="s">
        <v>1762</v>
      </c>
      <c r="F660" s="0" t="str">
        <f aca="false">VLOOKUP(E660,[1]Liste_taxons_equiv!$A$1:$M$1455,2,0)</f>
        <v>Exacte</v>
      </c>
      <c r="G660" s="0" t="n">
        <f aca="false">VLOOKUP(E660,[1]Liste_taxons_equiv!$A$1:$M$1455,3,0)</f>
        <v>141811</v>
      </c>
      <c r="H660" s="0" t="n">
        <f aca="false">VLOOKUP(E660,[1]Liste_taxons_equiv!$A$1:$M$1455,4,0)</f>
        <v>141811</v>
      </c>
      <c r="I660" s="0" t="str">
        <f aca="false">VLOOKUP(E660,[1]Liste_taxons_equiv!$A$1:$M$1455,5,0)</f>
        <v>Jujubinus montagui</v>
      </c>
      <c r="J660" s="0" t="s">
        <v>29</v>
      </c>
      <c r="K660" s="0" t="str">
        <f aca="false">VLOOKUP(E660,[1]Liste_taxons_equiv!$A$1:$M$1455,7,0)</f>
        <v>1</v>
      </c>
      <c r="L660" s="0" t="str">
        <f aca="false">VLOOKUP(E660,[1]Liste_taxons_equiv!$A$1:$M$1455,8,0)</f>
        <v>0</v>
      </c>
      <c r="M660" s="0" t="str">
        <f aca="false">VLOOKUP(E660,[1]Liste_taxons_equiv!$A$1:$M$1455,9,0)</f>
        <v>0</v>
      </c>
      <c r="N660" s="0" t="str">
        <f aca="false">VLOOKUP(E660,[1]Liste_taxons_equiv!$A$1:$M$1455,10,0)</f>
        <v>0</v>
      </c>
      <c r="O660" s="0" t="str">
        <f aca="false">VLOOKUP(E660,[1]Liste_taxons_equiv!$A$1:$M$1455,11,0)</f>
        <v>Non</v>
      </c>
      <c r="P660" s="0" t="s">
        <v>1764</v>
      </c>
      <c r="Q660" s="0" t="n">
        <f aca="false">VLOOKUP(E660,[1]Liste_taxons_equiv!$A$1:$M$1455,13,0)</f>
        <v>26255</v>
      </c>
    </row>
    <row r="661" customFormat="false" ht="15" hidden="true" customHeight="false" outlineLevel="0" collapsed="false">
      <c r="A661" s="0" t="s">
        <v>1765</v>
      </c>
      <c r="B661" s="0" t="s">
        <v>41</v>
      </c>
      <c r="C661" s="0" t="n">
        <v>141815</v>
      </c>
      <c r="D661" s="0" t="n">
        <v>5420</v>
      </c>
      <c r="E661" s="0" t="s">
        <v>1765</v>
      </c>
      <c r="F661" s="0" t="str">
        <f aca="false">VLOOKUP(E661,[1]Liste_taxons_equiv!$A$1:$M$1455,2,0)</f>
        <v>Exacte</v>
      </c>
      <c r="G661" s="0" t="n">
        <f aca="false">VLOOKUP(E661,[1]Liste_taxons_equiv!$A$1:$M$1455,3,0)</f>
        <v>141815</v>
      </c>
      <c r="H661" s="0" t="n">
        <f aca="false">VLOOKUP(E661,[1]Liste_taxons_equiv!$A$1:$M$1455,4,0)</f>
        <v>141815</v>
      </c>
      <c r="I661" s="0" t="str">
        <f aca="false">VLOOKUP(E661,[1]Liste_taxons_equiv!$A$1:$M$1455,5,0)</f>
        <v>Jujubinus striatus</v>
      </c>
      <c r="J661" s="0" t="s">
        <v>29</v>
      </c>
      <c r="K661" s="0" t="str">
        <f aca="false">VLOOKUP(E661,[1]Liste_taxons_equiv!$A$1:$M$1455,7,0)</f>
        <v>1</v>
      </c>
      <c r="L661" s="0" t="str">
        <f aca="false">VLOOKUP(E661,[1]Liste_taxons_equiv!$A$1:$M$1455,8,0)</f>
        <v>0</v>
      </c>
      <c r="M661" s="0" t="str">
        <f aca="false">VLOOKUP(E661,[1]Liste_taxons_equiv!$A$1:$M$1455,9,0)</f>
        <v>0</v>
      </c>
      <c r="N661" s="0" t="str">
        <f aca="false">VLOOKUP(E661,[1]Liste_taxons_equiv!$A$1:$M$1455,10,0)</f>
        <v>0</v>
      </c>
      <c r="O661" s="0" t="str">
        <f aca="false">VLOOKUP(E661,[1]Liste_taxons_equiv!$A$1:$M$1455,11,0)</f>
        <v>Non</v>
      </c>
      <c r="P661" s="0" t="s">
        <v>1766</v>
      </c>
      <c r="Q661" s="0" t="n">
        <f aca="false">VLOOKUP(E661,[1]Liste_taxons_equiv!$A$1:$M$1455,13,0)</f>
        <v>24710</v>
      </c>
    </row>
    <row r="662" s="2" customFormat="true" ht="15" hidden="true" customHeight="false" outlineLevel="0" collapsed="false">
      <c r="A662" s="2" t="s">
        <v>1767</v>
      </c>
      <c r="B662" s="2" t="s">
        <v>318</v>
      </c>
      <c r="C662" s="2" t="n">
        <v>130164</v>
      </c>
      <c r="D662" s="2" t="n">
        <v>4596</v>
      </c>
      <c r="E662" s="2" t="s">
        <v>1767</v>
      </c>
      <c r="F662" s="2" t="str">
        <f aca="false">VLOOKUP(E662,[1]Liste_taxons_equiv!$A$1:$M$1455,2,0)</f>
        <v>levenshtein = 1</v>
      </c>
      <c r="G662" s="2" t="n">
        <f aca="false">VLOOKUP(E662,[1]Liste_taxons_equiv!$A$1:$M$1455,3,0)</f>
        <v>130164</v>
      </c>
      <c r="H662" s="2" t="n">
        <f aca="false">VLOOKUP(E662,[1]Liste_taxons_equiv!$A$1:$M$1455,4,0)</f>
        <v>152249</v>
      </c>
      <c r="I662" s="2" t="str">
        <f aca="false">VLOOKUP(E662,[1]Liste_taxons_equiv!$A$1:$M$1455,5,0)</f>
        <v>Kefersteinia cirrhata</v>
      </c>
      <c r="J662" s="2" t="s">
        <v>1768</v>
      </c>
      <c r="K662" s="2" t="str">
        <f aca="false">VLOOKUP(E662,[1]Liste_taxons_equiv!$A$1:$M$1455,7,0)</f>
        <v>0</v>
      </c>
      <c r="L662" s="2" t="str">
        <f aca="false">VLOOKUP(E662,[1]Liste_taxons_equiv!$A$1:$M$1455,8,0)</f>
        <v>0</v>
      </c>
      <c r="M662" s="2" t="str">
        <f aca="false">VLOOKUP(E662,[1]Liste_taxons_equiv!$A$1:$M$1455,9,0)</f>
        <v>0</v>
      </c>
      <c r="N662" s="2" t="str">
        <f aca="false">VLOOKUP(E662,[1]Liste_taxons_equiv!$A$1:$M$1455,10,0)</f>
        <v>0</v>
      </c>
      <c r="O662" s="2" t="str">
        <f aca="false">VLOOKUP(E662,[1]Liste_taxons_equiv!$A$1:$M$1455,11,0)</f>
        <v>Oui</v>
      </c>
      <c r="P662" s="2" t="s">
        <v>1769</v>
      </c>
      <c r="Q662" s="2" t="n">
        <f aca="false">VLOOKUP(E662,[1]Liste_taxons_equiv!$A$1:$M$1455,13,0)</f>
        <v>35437</v>
      </c>
    </row>
    <row r="663" customFormat="false" ht="15" hidden="true" customHeight="false" outlineLevel="0" collapsed="false">
      <c r="A663" s="0" t="s">
        <v>1770</v>
      </c>
      <c r="B663" s="0" t="s">
        <v>38</v>
      </c>
      <c r="C663" s="0" t="n">
        <v>140161</v>
      </c>
      <c r="D663" s="0" t="n">
        <v>5586</v>
      </c>
      <c r="E663" s="0" t="s">
        <v>1770</v>
      </c>
      <c r="F663" s="0" t="str">
        <f aca="false">VLOOKUP(E663,[1]Liste_taxons_equiv!$A$1:$M$1455,2,0)</f>
        <v>Exacte</v>
      </c>
      <c r="G663" s="0" t="n">
        <f aca="false">VLOOKUP(E663,[1]Liste_taxons_equiv!$A$1:$M$1455,3,0)</f>
        <v>140161</v>
      </c>
      <c r="H663" s="0" t="n">
        <f aca="false">VLOOKUP(E663,[1]Liste_taxons_equiv!$A$1:$M$1455,4,0)</f>
        <v>140161</v>
      </c>
      <c r="I663" s="0" t="str">
        <f aca="false">VLOOKUP(E663,[1]Liste_taxons_equiv!$A$1:$M$1455,5,0)</f>
        <v>Kellia suborbicularis</v>
      </c>
      <c r="J663" s="0" t="s">
        <v>29</v>
      </c>
      <c r="K663" s="0" t="str">
        <f aca="false">VLOOKUP(E663,[1]Liste_taxons_equiv!$A$1:$M$1455,7,0)</f>
        <v>1</v>
      </c>
      <c r="L663" s="0" t="str">
        <f aca="false">VLOOKUP(E663,[1]Liste_taxons_equiv!$A$1:$M$1455,8,0)</f>
        <v>0</v>
      </c>
      <c r="M663" s="0" t="str">
        <f aca="false">VLOOKUP(E663,[1]Liste_taxons_equiv!$A$1:$M$1455,9,0)</f>
        <v>0</v>
      </c>
      <c r="N663" s="0" t="str">
        <f aca="false">VLOOKUP(E663,[1]Liste_taxons_equiv!$A$1:$M$1455,10,0)</f>
        <v>0</v>
      </c>
      <c r="O663" s="0" t="str">
        <f aca="false">VLOOKUP(E663,[1]Liste_taxons_equiv!$A$1:$M$1455,11,0)</f>
        <v>Non</v>
      </c>
      <c r="P663" s="0" t="s">
        <v>1771</v>
      </c>
      <c r="Q663" s="0" t="n">
        <f aca="false">VLOOKUP(E663,[1]Liste_taxons_equiv!$A$1:$M$1455,13,0)</f>
        <v>25160</v>
      </c>
    </row>
    <row r="664" customFormat="false" ht="15" hidden="true" customHeight="false" outlineLevel="0" collapsed="false">
      <c r="A664" s="0" t="s">
        <v>1772</v>
      </c>
      <c r="B664" s="0" t="s">
        <v>38</v>
      </c>
      <c r="C664" s="0" t="n">
        <v>345281</v>
      </c>
      <c r="D664" s="0" t="n">
        <v>5595</v>
      </c>
      <c r="E664" s="0" t="s">
        <v>1772</v>
      </c>
      <c r="F664" s="0" t="str">
        <f aca="false">VLOOKUP(E664,[1]Liste_taxons_equiv!$A$1:$M$1455,2,0)</f>
        <v>Exacte</v>
      </c>
      <c r="G664" s="0" t="n">
        <f aca="false">VLOOKUP(E664,[1]Liste_taxons_equiv!$A$1:$M$1455,3,0)</f>
        <v>60001941</v>
      </c>
      <c r="H664" s="0" t="n">
        <f aca="false">VLOOKUP(E664,[1]Liste_taxons_equiv!$A$1:$M$1455,4,0)</f>
        <v>60001881</v>
      </c>
      <c r="I664" s="0" t="str">
        <f aca="false">VLOOKUP(E664,[1]Liste_taxons_equiv!$A$1:$M$1455,5,0)</f>
        <v>Kurtiella bidentata</v>
      </c>
      <c r="J664" s="0" t="s">
        <v>29</v>
      </c>
      <c r="K664" s="0" t="str">
        <f aca="false">VLOOKUP(E664,[1]Liste_taxons_equiv!$A$1:$M$1455,7,0)</f>
        <v>1</v>
      </c>
      <c r="L664" s="0" t="str">
        <f aca="false">VLOOKUP(E664,[1]Liste_taxons_equiv!$A$1:$M$1455,8,0)</f>
        <v>0</v>
      </c>
      <c r="M664" s="0" t="str">
        <f aca="false">VLOOKUP(E664,[1]Liste_taxons_equiv!$A$1:$M$1455,9,0)</f>
        <v>0</v>
      </c>
      <c r="N664" s="0" t="str">
        <f aca="false">VLOOKUP(E664,[1]Liste_taxons_equiv!$A$1:$M$1455,10,0)</f>
        <v>0</v>
      </c>
      <c r="O664" s="0" t="str">
        <f aca="false">VLOOKUP(E664,[1]Liste_taxons_equiv!$A$1:$M$1455,11,0)</f>
        <v>Non</v>
      </c>
      <c r="P664" s="0" t="s">
        <v>1773</v>
      </c>
      <c r="Q664" s="0" t="n">
        <f aca="false">VLOOKUP(E664,[1]Liste_taxons_equiv!$A$1:$M$1455,13,0)</f>
        <v>24183</v>
      </c>
    </row>
    <row r="665" customFormat="false" ht="15" hidden="true" customHeight="false" outlineLevel="0" collapsed="false">
      <c r="A665" s="0" t="s">
        <v>1774</v>
      </c>
      <c r="C665" s="0" t="n">
        <v>125541</v>
      </c>
      <c r="D665" s="0" t="n">
        <v>5784</v>
      </c>
      <c r="E665" s="0" t="s">
        <v>1775</v>
      </c>
      <c r="F665" s="0" t="str">
        <f aca="false">VLOOKUP(E665,[1]Liste_taxons_equiv!$A$1:$M$1455,2,0)</f>
        <v>Exacte</v>
      </c>
      <c r="G665" s="0" t="n">
        <f aca="false">VLOOKUP(E665,[1]Liste_taxons_equiv!$A$1:$M$1455,3,0)</f>
        <v>125541</v>
      </c>
      <c r="H665" s="0" t="n">
        <f aca="false">VLOOKUP(E665,[1]Liste_taxons_equiv!$A$1:$M$1455,4,0)</f>
        <v>125541</v>
      </c>
      <c r="I665" s="0" t="str">
        <f aca="false">VLOOKUP(E665,[1]Liste_taxons_equiv!$A$1:$M$1455,5,0)</f>
        <v>Labridae</v>
      </c>
      <c r="J665" s="0" t="s">
        <v>29</v>
      </c>
      <c r="K665" s="0" t="str">
        <f aca="false">VLOOKUP(E665,[1]Liste_taxons_equiv!$A$1:$M$1455,7,0)</f>
        <v>1</v>
      </c>
      <c r="L665" s="0" t="str">
        <f aca="false">VLOOKUP(E665,[1]Liste_taxons_equiv!$A$1:$M$1455,8,0)</f>
        <v>0</v>
      </c>
      <c r="M665" s="0" t="str">
        <f aca="false">VLOOKUP(E665,[1]Liste_taxons_equiv!$A$1:$M$1455,9,0)</f>
        <v>0</v>
      </c>
      <c r="N665" s="0" t="str">
        <f aca="false">VLOOKUP(E665,[1]Liste_taxons_equiv!$A$1:$M$1455,10,0)</f>
        <v>0</v>
      </c>
      <c r="O665" s="0" t="str">
        <f aca="false">VLOOKUP(E665,[1]Liste_taxons_equiv!$A$1:$M$1455,11,0)</f>
        <v>Non</v>
      </c>
      <c r="P665" s="0" t="s">
        <v>1776</v>
      </c>
      <c r="Q665" s="0" t="n">
        <f aca="false">VLOOKUP(E665,[1]Liste_taxons_equiv!$A$1:$M$1455,13,0)</f>
        <v>3457</v>
      </c>
    </row>
    <row r="666" customFormat="false" ht="15" hidden="true" customHeight="false" outlineLevel="0" collapsed="false">
      <c r="A666" s="0" t="s">
        <v>1777</v>
      </c>
      <c r="B666" s="0" t="s">
        <v>1778</v>
      </c>
      <c r="C666" s="0" t="n">
        <v>126965</v>
      </c>
      <c r="D666" s="0" t="n">
        <v>5787</v>
      </c>
      <c r="E666" s="0" t="s">
        <v>1777</v>
      </c>
      <c r="F666" s="0" t="str">
        <f aca="false">VLOOKUP(E666,[1]Liste_taxons_equiv!$A$1:$M$1455,2,0)</f>
        <v>Exacte</v>
      </c>
      <c r="G666" s="0" t="n">
        <f aca="false">VLOOKUP(E666,[1]Liste_taxons_equiv!$A$1:$M$1455,3,0)</f>
        <v>126965</v>
      </c>
      <c r="H666" s="0" t="n">
        <f aca="false">VLOOKUP(E666,[1]Liste_taxons_equiv!$A$1:$M$1455,4,0)</f>
        <v>126965</v>
      </c>
      <c r="I666" s="0" t="str">
        <f aca="false">VLOOKUP(E666,[1]Liste_taxons_equiv!$A$1:$M$1455,5,0)</f>
        <v>Labrus bergylta</v>
      </c>
      <c r="J666" s="0" t="s">
        <v>29</v>
      </c>
      <c r="K666" s="0" t="str">
        <f aca="false">VLOOKUP(E666,[1]Liste_taxons_equiv!$A$1:$M$1455,7,0)</f>
        <v>1</v>
      </c>
      <c r="L666" s="0" t="str">
        <f aca="false">VLOOKUP(E666,[1]Liste_taxons_equiv!$A$1:$M$1455,8,0)</f>
        <v>0</v>
      </c>
      <c r="M666" s="0" t="str">
        <f aca="false">VLOOKUP(E666,[1]Liste_taxons_equiv!$A$1:$M$1455,9,0)</f>
        <v>0</v>
      </c>
      <c r="N666" s="0" t="str">
        <f aca="false">VLOOKUP(E666,[1]Liste_taxons_equiv!$A$1:$M$1455,10,0)</f>
        <v>0</v>
      </c>
      <c r="O666" s="0" t="str">
        <f aca="false">VLOOKUP(E666,[1]Liste_taxons_equiv!$A$1:$M$1455,11,0)</f>
        <v>Non</v>
      </c>
      <c r="P666" s="0" t="s">
        <v>1779</v>
      </c>
      <c r="Q666" s="0" t="n">
        <f aca="false">VLOOKUP(E666,[1]Liste_taxons_equiv!$A$1:$M$1455,13,0)</f>
        <v>3463</v>
      </c>
    </row>
    <row r="667" customFormat="false" ht="15" hidden="true" customHeight="false" outlineLevel="0" collapsed="false">
      <c r="A667" s="0" t="s">
        <v>1780</v>
      </c>
      <c r="B667" s="0" t="s">
        <v>119</v>
      </c>
      <c r="C667" s="0" t="n">
        <v>140168</v>
      </c>
      <c r="D667" s="0" t="n">
        <v>5431</v>
      </c>
      <c r="E667" s="0" t="s">
        <v>1780</v>
      </c>
      <c r="F667" s="0" t="str">
        <f aca="false">VLOOKUP(E667,[1]Liste_taxons_equiv!$A$1:$M$1455,2,0)</f>
        <v>Exacte</v>
      </c>
      <c r="G667" s="0" t="n">
        <f aca="false">VLOOKUP(E667,[1]Liste_taxons_equiv!$A$1:$M$1455,3,0)</f>
        <v>140168</v>
      </c>
      <c r="H667" s="0" t="n">
        <f aca="false">VLOOKUP(E667,[1]Liste_taxons_equiv!$A$1:$M$1455,4,0)</f>
        <v>140168</v>
      </c>
      <c r="I667" s="0" t="str">
        <f aca="false">VLOOKUP(E667,[1]Liste_taxons_equiv!$A$1:$M$1455,5,0)</f>
        <v>Lacuna pallidula</v>
      </c>
      <c r="J667" s="0" t="s">
        <v>29</v>
      </c>
      <c r="K667" s="0" t="str">
        <f aca="false">VLOOKUP(E667,[1]Liste_taxons_equiv!$A$1:$M$1455,7,0)</f>
        <v>1</v>
      </c>
      <c r="L667" s="0" t="str">
        <f aca="false">VLOOKUP(E667,[1]Liste_taxons_equiv!$A$1:$M$1455,8,0)</f>
        <v>0</v>
      </c>
      <c r="M667" s="0" t="str">
        <f aca="false">VLOOKUP(E667,[1]Liste_taxons_equiv!$A$1:$M$1455,9,0)</f>
        <v>0</v>
      </c>
      <c r="N667" s="0" t="str">
        <f aca="false">VLOOKUP(E667,[1]Liste_taxons_equiv!$A$1:$M$1455,10,0)</f>
        <v>0</v>
      </c>
      <c r="O667" s="0" t="str">
        <f aca="false">VLOOKUP(E667,[1]Liste_taxons_equiv!$A$1:$M$1455,11,0)</f>
        <v>Non</v>
      </c>
      <c r="P667" s="0" t="s">
        <v>1781</v>
      </c>
      <c r="Q667" s="0" t="n">
        <f aca="false">VLOOKUP(E667,[1]Liste_taxons_equiv!$A$1:$M$1455,13,0)</f>
        <v>35301</v>
      </c>
    </row>
    <row r="668" customFormat="false" ht="15" hidden="false" customHeight="false" outlineLevel="0" collapsed="false">
      <c r="A668" s="0" t="s">
        <v>1782</v>
      </c>
      <c r="B668" s="0" t="s">
        <v>119</v>
      </c>
      <c r="C668" s="0" t="n">
        <v>140169</v>
      </c>
      <c r="D668" s="0" t="n">
        <v>5432</v>
      </c>
      <c r="E668" s="0" t="s">
        <v>1782</v>
      </c>
      <c r="F668" s="0" t="str">
        <f aca="false">VLOOKUP(E668,[1]Liste_taxons_equiv!$A$1:$M$1455,2,0)</f>
        <v>Exacte</v>
      </c>
      <c r="G668" s="0" t="n">
        <f aca="false">VLOOKUP(E668,[1]Liste_taxons_equiv!$A$1:$M$1455,3,0)</f>
        <v>140169</v>
      </c>
      <c r="H668" s="0" t="n">
        <f aca="false">VLOOKUP(E668,[1]Liste_taxons_equiv!$A$1:$M$1455,4,0)</f>
        <v>140169</v>
      </c>
      <c r="I668" s="0" t="str">
        <f aca="false">VLOOKUP(E668,[1]Liste_taxons_equiv!$A$1:$M$1455,5,0)</f>
        <v>Lacuna parva</v>
      </c>
      <c r="J668" s="0" t="s">
        <v>29</v>
      </c>
      <c r="K668" s="0" t="str">
        <f aca="false">VLOOKUP(E668,[1]Liste_taxons_equiv!$A$1:$M$1455,7,0)</f>
        <v>1</v>
      </c>
      <c r="L668" s="0" t="str">
        <f aca="false">VLOOKUP(E668,[1]Liste_taxons_equiv!$A$1:$M$1455,8,0)</f>
        <v>0</v>
      </c>
      <c r="M668" s="0" t="str">
        <f aca="false">VLOOKUP(E668,[1]Liste_taxons_equiv!$A$1:$M$1455,9,0)</f>
        <v>0</v>
      </c>
      <c r="N668" s="0" t="str">
        <f aca="false">VLOOKUP(E668,[1]Liste_taxons_equiv!$A$1:$M$1455,10,0)</f>
        <v>0</v>
      </c>
      <c r="O668" s="0" t="str">
        <f aca="false">VLOOKUP(E668,[1]Liste_taxons_equiv!$A$1:$M$1455,11,0)</f>
        <v>Non</v>
      </c>
      <c r="P668" s="0" t="s">
        <v>1783</v>
      </c>
    </row>
    <row r="669" s="2" customFormat="true" ht="15" hidden="false" customHeight="false" outlineLevel="0" collapsed="false">
      <c r="A669" s="2" t="s">
        <v>1784</v>
      </c>
      <c r="B669" s="2" t="s">
        <v>38</v>
      </c>
      <c r="C669" s="2" t="n">
        <v>140170</v>
      </c>
      <c r="D669" s="2" t="n">
        <v>5433</v>
      </c>
      <c r="E669" s="2" t="s">
        <v>1784</v>
      </c>
      <c r="F669" s="2" t="str">
        <f aca="false">VLOOKUP(E669,[1]Liste_taxons_equiv!$A$1:$M$1455,2,0)</f>
        <v>Non trouvé</v>
      </c>
      <c r="I669" s="2" t="str">
        <f aca="false">VLOOKUP(E669,[1]Liste_taxons_equiv!$A$1:$M$1455,5,0)</f>
        <v/>
      </c>
      <c r="J669" s="3" t="s">
        <v>57</v>
      </c>
      <c r="K669" s="2" t="str">
        <f aca="false">VLOOKUP(E669,[1]Liste_taxons_equiv!$A$1:$M$1455,7,0)</f>
        <v/>
      </c>
      <c r="L669" s="2" t="str">
        <f aca="false">VLOOKUP(E669,[1]Liste_taxons_equiv!$A$1:$M$1455,8,0)</f>
        <v/>
      </c>
      <c r="M669" s="2" t="str">
        <f aca="false">VLOOKUP(E669,[1]Liste_taxons_equiv!$A$1:$M$1455,9,0)</f>
        <v/>
      </c>
      <c r="N669" s="2" t="str">
        <f aca="false">VLOOKUP(E669,[1]Liste_taxons_equiv!$A$1:$M$1455,10,0)</f>
        <v/>
      </c>
      <c r="O669" s="2" t="str">
        <f aca="false">VLOOKUP(E669,[1]Liste_taxons_equiv!$A$1:$M$1455,11,0)</f>
        <v/>
      </c>
      <c r="P669" s="3" t="n">
        <v>140170</v>
      </c>
    </row>
    <row r="670" customFormat="false" ht="15" hidden="true" customHeight="false" outlineLevel="0" collapsed="false">
      <c r="A670" s="0" t="s">
        <v>1785</v>
      </c>
      <c r="B670" s="0" t="s">
        <v>1466</v>
      </c>
      <c r="C670" s="0" t="n">
        <v>130206</v>
      </c>
      <c r="D670" s="0" t="n">
        <v>4566</v>
      </c>
      <c r="E670" s="0" t="s">
        <v>1785</v>
      </c>
      <c r="F670" s="0" t="str">
        <f aca="false">VLOOKUP(E670,[1]Liste_taxons_equiv!$A$1:$M$1455,2,0)</f>
        <v>Exacte</v>
      </c>
      <c r="G670" s="0" t="n">
        <f aca="false">VLOOKUP(E670,[1]Liste_taxons_equiv!$A$1:$M$1455,3,0)</f>
        <v>130206</v>
      </c>
      <c r="H670" s="0" t="n">
        <f aca="false">VLOOKUP(E670,[1]Liste_taxons_equiv!$A$1:$M$1455,4,0)</f>
        <v>130206</v>
      </c>
      <c r="I670" s="0" t="str">
        <f aca="false">VLOOKUP(E670,[1]Liste_taxons_equiv!$A$1:$M$1455,5,0)</f>
        <v>Lacydonia miranda</v>
      </c>
      <c r="J670" s="0" t="s">
        <v>29</v>
      </c>
      <c r="K670" s="0" t="str">
        <f aca="false">VLOOKUP(E670,[1]Liste_taxons_equiv!$A$1:$M$1455,7,0)</f>
        <v>1</v>
      </c>
      <c r="L670" s="0" t="str">
        <f aca="false">VLOOKUP(E670,[1]Liste_taxons_equiv!$A$1:$M$1455,8,0)</f>
        <v>0</v>
      </c>
      <c r="M670" s="0" t="str">
        <f aca="false">VLOOKUP(E670,[1]Liste_taxons_equiv!$A$1:$M$1455,9,0)</f>
        <v>0</v>
      </c>
      <c r="N670" s="0" t="str">
        <f aca="false">VLOOKUP(E670,[1]Liste_taxons_equiv!$A$1:$M$1455,10,0)</f>
        <v>0</v>
      </c>
      <c r="O670" s="0" t="str">
        <f aca="false">VLOOKUP(E670,[1]Liste_taxons_equiv!$A$1:$M$1455,11,0)</f>
        <v>Non</v>
      </c>
      <c r="P670" s="0" t="s">
        <v>1786</v>
      </c>
      <c r="Q670" s="0" t="n">
        <f aca="false">VLOOKUP(E670,[1]Liste_taxons_equiv!$A$1:$M$1455,13,0)</f>
        <v>30772</v>
      </c>
    </row>
    <row r="671" customFormat="false" ht="15" hidden="true" customHeight="false" outlineLevel="0" collapsed="false">
      <c r="A671" s="0" t="s">
        <v>1787</v>
      </c>
      <c r="B671" s="0" t="s">
        <v>1788</v>
      </c>
      <c r="C671" s="0" t="n">
        <v>129845</v>
      </c>
      <c r="D671" s="0" t="n">
        <v>4480</v>
      </c>
      <c r="E671" s="0" t="s">
        <v>1787</v>
      </c>
      <c r="F671" s="0" t="str">
        <f aca="false">VLOOKUP(E671,[1]Liste_taxons_equiv!$A$1:$M$1455,2,0)</f>
        <v>Exacte</v>
      </c>
      <c r="G671" s="0" t="n">
        <f aca="false">VLOOKUP(E671,[1]Liste_taxons_equiv!$A$1:$M$1455,3,0)</f>
        <v>129845</v>
      </c>
      <c r="H671" s="0" t="n">
        <f aca="false">VLOOKUP(E671,[1]Liste_taxons_equiv!$A$1:$M$1455,4,0)</f>
        <v>129845</v>
      </c>
      <c r="I671" s="0" t="str">
        <f aca="false">VLOOKUP(E671,[1]Liste_taxons_equiv!$A$1:$M$1455,5,0)</f>
        <v>Laetmonice hystrix</v>
      </c>
      <c r="J671" s="0" t="s">
        <v>29</v>
      </c>
      <c r="K671" s="0" t="str">
        <f aca="false">VLOOKUP(E671,[1]Liste_taxons_equiv!$A$1:$M$1455,7,0)</f>
        <v>1</v>
      </c>
      <c r="L671" s="0" t="str">
        <f aca="false">VLOOKUP(E671,[1]Liste_taxons_equiv!$A$1:$M$1455,8,0)</f>
        <v>0</v>
      </c>
      <c r="M671" s="0" t="str">
        <f aca="false">VLOOKUP(E671,[1]Liste_taxons_equiv!$A$1:$M$1455,9,0)</f>
        <v>0</v>
      </c>
      <c r="N671" s="0" t="str">
        <f aca="false">VLOOKUP(E671,[1]Liste_taxons_equiv!$A$1:$M$1455,10,0)</f>
        <v>0</v>
      </c>
      <c r="O671" s="0" t="str">
        <f aca="false">VLOOKUP(E671,[1]Liste_taxons_equiv!$A$1:$M$1455,11,0)</f>
        <v>Non</v>
      </c>
      <c r="P671" s="0" t="s">
        <v>1789</v>
      </c>
      <c r="Q671" s="0" t="n">
        <f aca="false">VLOOKUP(E671,[1]Liste_taxons_equiv!$A$1:$M$1455,13,0)</f>
        <v>26247</v>
      </c>
    </row>
    <row r="672" customFormat="false" ht="15" hidden="true" customHeight="false" outlineLevel="0" collapsed="false">
      <c r="A672" s="0" t="s">
        <v>1790</v>
      </c>
      <c r="B672" s="0" t="s">
        <v>941</v>
      </c>
      <c r="C672" s="0" t="n">
        <v>139004</v>
      </c>
      <c r="D672" s="0" t="n">
        <v>5604</v>
      </c>
      <c r="E672" s="0" t="s">
        <v>1790</v>
      </c>
      <c r="F672" s="0" t="str">
        <f aca="false">VLOOKUP(E672,[1]Liste_taxons_equiv!$A$1:$M$1455,2,0)</f>
        <v>Exacte</v>
      </c>
      <c r="G672" s="0" t="n">
        <f aca="false">VLOOKUP(E672,[1]Liste_taxons_equiv!$A$1:$M$1455,3,0)</f>
        <v>139004</v>
      </c>
      <c r="H672" s="0" t="n">
        <f aca="false">VLOOKUP(E672,[1]Liste_taxons_equiv!$A$1:$M$1455,4,0)</f>
        <v>139004</v>
      </c>
      <c r="I672" s="0" t="str">
        <f aca="false">VLOOKUP(E672,[1]Liste_taxons_equiv!$A$1:$M$1455,5,0)</f>
        <v>Laevicardium crassum</v>
      </c>
      <c r="J672" s="0" t="s">
        <v>29</v>
      </c>
      <c r="K672" s="0" t="str">
        <f aca="false">VLOOKUP(E672,[1]Liste_taxons_equiv!$A$1:$M$1455,7,0)</f>
        <v>1</v>
      </c>
      <c r="L672" s="0" t="str">
        <f aca="false">VLOOKUP(E672,[1]Liste_taxons_equiv!$A$1:$M$1455,8,0)</f>
        <v>0</v>
      </c>
      <c r="M672" s="0" t="str">
        <f aca="false">VLOOKUP(E672,[1]Liste_taxons_equiv!$A$1:$M$1455,9,0)</f>
        <v>0</v>
      </c>
      <c r="N672" s="0" t="str">
        <f aca="false">VLOOKUP(E672,[1]Liste_taxons_equiv!$A$1:$M$1455,10,0)</f>
        <v>0</v>
      </c>
      <c r="O672" s="0" t="str">
        <f aca="false">VLOOKUP(E672,[1]Liste_taxons_equiv!$A$1:$M$1455,11,0)</f>
        <v>Non</v>
      </c>
      <c r="P672" s="0" t="s">
        <v>1791</v>
      </c>
      <c r="Q672" s="0" t="n">
        <f aca="false">VLOOKUP(E672,[1]Liste_taxons_equiv!$A$1:$M$1455,13,0)</f>
        <v>4191</v>
      </c>
    </row>
    <row r="673" customFormat="false" ht="15" hidden="true" customHeight="false" outlineLevel="0" collapsed="false">
      <c r="A673" s="0" t="s">
        <v>1792</v>
      </c>
      <c r="B673" s="0" t="s">
        <v>1793</v>
      </c>
      <c r="C673" s="0" t="n">
        <v>152367</v>
      </c>
      <c r="D673" s="0" t="n">
        <v>4896</v>
      </c>
      <c r="E673" s="0" t="s">
        <v>1792</v>
      </c>
      <c r="F673" s="0" t="str">
        <f aca="false">VLOOKUP(E673,[1]Liste_taxons_equiv!$A$1:$M$1455,2,0)</f>
        <v>Exacte</v>
      </c>
      <c r="G673" s="0" t="n">
        <f aca="false">VLOOKUP(E673,[1]Liste_taxons_equiv!$A$1:$M$1455,3,0)</f>
        <v>60000481</v>
      </c>
      <c r="H673" s="0" t="n">
        <f aca="false">VLOOKUP(E673,[1]Liste_taxons_equiv!$A$1:$M$1455,4,0)</f>
        <v>60000421</v>
      </c>
      <c r="I673" s="0" t="str">
        <f aca="false">VLOOKUP(E673,[1]Liste_taxons_equiv!$A$1:$M$1455,5,0)</f>
        <v>Lagis koreni</v>
      </c>
      <c r="J673" s="0" t="s">
        <v>29</v>
      </c>
      <c r="K673" s="0" t="str">
        <f aca="false">VLOOKUP(E673,[1]Liste_taxons_equiv!$A$1:$M$1455,7,0)</f>
        <v>1</v>
      </c>
      <c r="L673" s="0" t="str">
        <f aca="false">VLOOKUP(E673,[1]Liste_taxons_equiv!$A$1:$M$1455,8,0)</f>
        <v>0</v>
      </c>
      <c r="M673" s="0" t="str">
        <f aca="false">VLOOKUP(E673,[1]Liste_taxons_equiv!$A$1:$M$1455,9,0)</f>
        <v>0</v>
      </c>
      <c r="N673" s="0" t="str">
        <f aca="false">VLOOKUP(E673,[1]Liste_taxons_equiv!$A$1:$M$1455,10,0)</f>
        <v>0</v>
      </c>
      <c r="O673" s="0" t="str">
        <f aca="false">VLOOKUP(E673,[1]Liste_taxons_equiv!$A$1:$M$1455,11,0)</f>
        <v>Non</v>
      </c>
      <c r="P673" s="0" t="s">
        <v>1794</v>
      </c>
      <c r="Q673" s="0" t="n">
        <f aca="false">VLOOKUP(E673,[1]Liste_taxons_equiv!$A$1:$M$1455,13,0)</f>
        <v>4255</v>
      </c>
    </row>
    <row r="674" customFormat="false" ht="15" hidden="true" customHeight="false" outlineLevel="0" collapsed="false">
      <c r="A674" s="0" t="s">
        <v>1795</v>
      </c>
      <c r="B674" s="0" t="s">
        <v>1796</v>
      </c>
      <c r="C674" s="0" t="n">
        <v>140172</v>
      </c>
      <c r="D674" s="0" t="n">
        <v>5463</v>
      </c>
      <c r="E674" s="0" t="s">
        <v>1795</v>
      </c>
      <c r="F674" s="0" t="str">
        <f aca="false">VLOOKUP(E674,[1]Liste_taxons_equiv!$A$1:$M$1455,2,0)</f>
        <v>Exacte</v>
      </c>
      <c r="G674" s="0" t="n">
        <f aca="false">VLOOKUP(E674,[1]Liste_taxons_equiv!$A$1:$M$1455,3,0)</f>
        <v>140172</v>
      </c>
      <c r="H674" s="0" t="n">
        <f aca="false">VLOOKUP(E674,[1]Liste_taxons_equiv!$A$1:$M$1455,4,0)</f>
        <v>140172</v>
      </c>
      <c r="I674" s="0" t="str">
        <f aca="false">VLOOKUP(E674,[1]Liste_taxons_equiv!$A$1:$M$1455,5,0)</f>
        <v>Lamellaria latens</v>
      </c>
      <c r="J674" s="0" t="s">
        <v>75</v>
      </c>
      <c r="K674" s="0" t="str">
        <f aca="false">VLOOKUP(E674,[1]Liste_taxons_equiv!$A$1:$M$1455,7,0)</f>
        <v>1</v>
      </c>
      <c r="L674" s="0" t="str">
        <f aca="false">VLOOKUP(E674,[1]Liste_taxons_equiv!$A$1:$M$1455,8,0)</f>
        <v>0</v>
      </c>
      <c r="M674" s="0" t="str">
        <f aca="false">VLOOKUP(E674,[1]Liste_taxons_equiv!$A$1:$M$1455,9,0)</f>
        <v>0</v>
      </c>
      <c r="N674" s="0" t="str">
        <f aca="false">VLOOKUP(E674,[1]Liste_taxons_equiv!$A$1:$M$1455,10,0)</f>
        <v>0</v>
      </c>
      <c r="O674" s="0" t="str">
        <f aca="false">VLOOKUP(E674,[1]Liste_taxons_equiv!$A$1:$M$1455,11,0)</f>
        <v>Non</v>
      </c>
      <c r="P674" s="0" t="s">
        <v>1797</v>
      </c>
      <c r="Q674" s="0" t="n">
        <f aca="false">VLOOKUP(E674,[1]Liste_taxons_equiv!$A$1:$M$1455,13,0)</f>
        <v>29230</v>
      </c>
    </row>
    <row r="675" customFormat="false" ht="15" hidden="true" customHeight="false" outlineLevel="0" collapsed="false">
      <c r="A675" s="0" t="s">
        <v>1798</v>
      </c>
      <c r="B675" s="0" t="s">
        <v>820</v>
      </c>
      <c r="C675" s="0" t="n">
        <v>131495</v>
      </c>
      <c r="D675" s="0" t="n">
        <v>4915</v>
      </c>
      <c r="E675" s="0" t="s">
        <v>1798</v>
      </c>
      <c r="F675" s="0" t="str">
        <f aca="false">VLOOKUP(E675,[1]Liste_taxons_equiv!$A$1:$M$1455,2,0)</f>
        <v>Exacte</v>
      </c>
      <c r="G675" s="0" t="n">
        <f aca="false">VLOOKUP(E675,[1]Liste_taxons_equiv!$A$1:$M$1455,3,0)</f>
        <v>131495</v>
      </c>
      <c r="H675" s="0" t="n">
        <f aca="false">VLOOKUP(E675,[1]Liste_taxons_equiv!$A$1:$M$1455,4,0)</f>
        <v>131495</v>
      </c>
      <c r="I675" s="0" t="str">
        <f aca="false">VLOOKUP(E675,[1]Liste_taxons_equiv!$A$1:$M$1455,5,0)</f>
        <v>Lanice conchilega</v>
      </c>
      <c r="J675" s="0" t="s">
        <v>29</v>
      </c>
      <c r="K675" s="0" t="str">
        <f aca="false">VLOOKUP(E675,[1]Liste_taxons_equiv!$A$1:$M$1455,7,0)</f>
        <v>1</v>
      </c>
      <c r="L675" s="0" t="str">
        <f aca="false">VLOOKUP(E675,[1]Liste_taxons_equiv!$A$1:$M$1455,8,0)</f>
        <v>0</v>
      </c>
      <c r="M675" s="0" t="str">
        <f aca="false">VLOOKUP(E675,[1]Liste_taxons_equiv!$A$1:$M$1455,9,0)</f>
        <v>0</v>
      </c>
      <c r="N675" s="0" t="str">
        <f aca="false">VLOOKUP(E675,[1]Liste_taxons_equiv!$A$1:$M$1455,10,0)</f>
        <v>0</v>
      </c>
      <c r="O675" s="0" t="str">
        <f aca="false">VLOOKUP(E675,[1]Liste_taxons_equiv!$A$1:$M$1455,11,0)</f>
        <v>Non</v>
      </c>
      <c r="P675" s="0" t="s">
        <v>1799</v>
      </c>
      <c r="Q675" s="0" t="n">
        <f aca="false">VLOOKUP(E675,[1]Liste_taxons_equiv!$A$1:$M$1455,13,0)</f>
        <v>4280</v>
      </c>
    </row>
    <row r="676" customFormat="false" ht="15" hidden="true" customHeight="false" outlineLevel="0" collapsed="false">
      <c r="A676" s="0" t="s">
        <v>1800</v>
      </c>
      <c r="C676" s="0" t="n">
        <v>129613</v>
      </c>
      <c r="D676" s="0" t="n">
        <v>4752</v>
      </c>
      <c r="E676" s="0" t="s">
        <v>1801</v>
      </c>
      <c r="F676" s="0" t="str">
        <f aca="false">VLOOKUP(E676,[1]Liste_taxons_equiv!$A$1:$M$1455,2,0)</f>
        <v>Exacte</v>
      </c>
      <c r="G676" s="0" t="n">
        <f aca="false">VLOOKUP(E676,[1]Liste_taxons_equiv!$A$1:$M$1455,3,0)</f>
        <v>129613</v>
      </c>
      <c r="H676" s="0" t="n">
        <f aca="false">VLOOKUP(E676,[1]Liste_taxons_equiv!$A$1:$M$1455,4,0)</f>
        <v>129613</v>
      </c>
      <c r="I676" s="0" t="str">
        <f aca="false">VLOOKUP(E676,[1]Liste_taxons_equiv!$A$1:$M$1455,5,0)</f>
        <v>Laonice</v>
      </c>
      <c r="J676" s="0" t="s">
        <v>29</v>
      </c>
      <c r="K676" s="0" t="str">
        <f aca="false">VLOOKUP(E676,[1]Liste_taxons_equiv!$A$1:$M$1455,7,0)</f>
        <v>1</v>
      </c>
      <c r="L676" s="0" t="str">
        <f aca="false">VLOOKUP(E676,[1]Liste_taxons_equiv!$A$1:$M$1455,8,0)</f>
        <v>0</v>
      </c>
      <c r="M676" s="0" t="str">
        <f aca="false">VLOOKUP(E676,[1]Liste_taxons_equiv!$A$1:$M$1455,9,0)</f>
        <v>0</v>
      </c>
      <c r="N676" s="0" t="str">
        <f aca="false">VLOOKUP(E676,[1]Liste_taxons_equiv!$A$1:$M$1455,10,0)</f>
        <v>0</v>
      </c>
      <c r="O676" s="0" t="str">
        <f aca="false">VLOOKUP(E676,[1]Liste_taxons_equiv!$A$1:$M$1455,11,0)</f>
        <v>Non</v>
      </c>
      <c r="P676" s="0" t="s">
        <v>1802</v>
      </c>
      <c r="Q676" s="0" t="n">
        <f aca="false">VLOOKUP(E676,[1]Liste_taxons_equiv!$A$1:$M$1455,13,0)</f>
        <v>24719</v>
      </c>
    </row>
    <row r="677" customFormat="false" ht="15" hidden="true" customHeight="false" outlineLevel="0" collapsed="false">
      <c r="A677" s="0" t="s">
        <v>1803</v>
      </c>
      <c r="B677" s="0" t="s">
        <v>1804</v>
      </c>
      <c r="C677" s="0" t="n">
        <v>131127</v>
      </c>
      <c r="D677" s="0" t="n">
        <v>4753</v>
      </c>
      <c r="E677" s="0" t="s">
        <v>1803</v>
      </c>
      <c r="F677" s="0" t="str">
        <f aca="false">VLOOKUP(E677,[1]Liste_taxons_equiv!$A$1:$M$1455,2,0)</f>
        <v>Exacte</v>
      </c>
      <c r="G677" s="0" t="n">
        <f aca="false">VLOOKUP(E677,[1]Liste_taxons_equiv!$A$1:$M$1455,3,0)</f>
        <v>131127</v>
      </c>
      <c r="H677" s="0" t="n">
        <f aca="false">VLOOKUP(E677,[1]Liste_taxons_equiv!$A$1:$M$1455,4,0)</f>
        <v>131127</v>
      </c>
      <c r="I677" s="0" t="str">
        <f aca="false">VLOOKUP(E677,[1]Liste_taxons_equiv!$A$1:$M$1455,5,0)</f>
        <v>Laonice bahusiensis</v>
      </c>
      <c r="J677" s="0" t="s">
        <v>29</v>
      </c>
      <c r="K677" s="0" t="str">
        <f aca="false">VLOOKUP(E677,[1]Liste_taxons_equiv!$A$1:$M$1455,7,0)</f>
        <v>1</v>
      </c>
      <c r="L677" s="0" t="str">
        <f aca="false">VLOOKUP(E677,[1]Liste_taxons_equiv!$A$1:$M$1455,8,0)</f>
        <v>0</v>
      </c>
      <c r="M677" s="0" t="str">
        <f aca="false">VLOOKUP(E677,[1]Liste_taxons_equiv!$A$1:$M$1455,9,0)</f>
        <v>0</v>
      </c>
      <c r="N677" s="0" t="str">
        <f aca="false">VLOOKUP(E677,[1]Liste_taxons_equiv!$A$1:$M$1455,10,0)</f>
        <v>0</v>
      </c>
      <c r="O677" s="0" t="str">
        <f aca="false">VLOOKUP(E677,[1]Liste_taxons_equiv!$A$1:$M$1455,11,0)</f>
        <v>Non</v>
      </c>
      <c r="P677" s="0" t="s">
        <v>1805</v>
      </c>
      <c r="Q677" s="0" t="n">
        <f aca="false">VLOOKUP(E677,[1]Liste_taxons_equiv!$A$1:$M$1455,13,0)</f>
        <v>26240</v>
      </c>
    </row>
    <row r="678" customFormat="false" ht="15" hidden="true" customHeight="false" outlineLevel="0" collapsed="false">
      <c r="A678" s="0" t="s">
        <v>1806</v>
      </c>
      <c r="B678" s="0" t="s">
        <v>1807</v>
      </c>
      <c r="C678" s="0" t="n">
        <v>131128</v>
      </c>
      <c r="D678" s="0" t="n">
        <v>4754</v>
      </c>
      <c r="E678" s="0" t="s">
        <v>1806</v>
      </c>
      <c r="F678" s="0" t="str">
        <f aca="false">VLOOKUP(E678,[1]Liste_taxons_equiv!$A$1:$M$1455,2,0)</f>
        <v>Exacte</v>
      </c>
      <c r="G678" s="0" t="n">
        <f aca="false">VLOOKUP(E678,[1]Liste_taxons_equiv!$A$1:$M$1455,3,0)</f>
        <v>131128</v>
      </c>
      <c r="H678" s="0" t="n">
        <f aca="false">VLOOKUP(E678,[1]Liste_taxons_equiv!$A$1:$M$1455,4,0)</f>
        <v>131128</v>
      </c>
      <c r="I678" s="0" t="str">
        <f aca="false">VLOOKUP(E678,[1]Liste_taxons_equiv!$A$1:$M$1455,5,0)</f>
        <v>Laonice cirrata</v>
      </c>
      <c r="J678" s="0" t="s">
        <v>29</v>
      </c>
      <c r="K678" s="0" t="str">
        <f aca="false">VLOOKUP(E678,[1]Liste_taxons_equiv!$A$1:$M$1455,7,0)</f>
        <v>1</v>
      </c>
      <c r="L678" s="0" t="str">
        <f aca="false">VLOOKUP(E678,[1]Liste_taxons_equiv!$A$1:$M$1455,8,0)</f>
        <v>0</v>
      </c>
      <c r="M678" s="0" t="str">
        <f aca="false">VLOOKUP(E678,[1]Liste_taxons_equiv!$A$1:$M$1455,9,0)</f>
        <v>0</v>
      </c>
      <c r="N678" s="0" t="str">
        <f aca="false">VLOOKUP(E678,[1]Liste_taxons_equiv!$A$1:$M$1455,10,0)</f>
        <v>0</v>
      </c>
      <c r="O678" s="0" t="str">
        <f aca="false">VLOOKUP(E678,[1]Liste_taxons_equiv!$A$1:$M$1455,11,0)</f>
        <v>Non</v>
      </c>
      <c r="P678" s="0" t="s">
        <v>1808</v>
      </c>
      <c r="Q678" s="0" t="n">
        <f aca="false">VLOOKUP(E678,[1]Liste_taxons_equiv!$A$1:$M$1455,13,0)</f>
        <v>25164</v>
      </c>
    </row>
    <row r="679" s="2" customFormat="true" ht="15" hidden="false" customHeight="false" outlineLevel="0" collapsed="false">
      <c r="A679" s="2" t="s">
        <v>1809</v>
      </c>
      <c r="B679" s="2" t="s">
        <v>38</v>
      </c>
      <c r="C679" s="2" t="n">
        <v>140176</v>
      </c>
      <c r="D679" s="2" t="n">
        <v>5905</v>
      </c>
      <c r="E679" s="2" t="s">
        <v>1809</v>
      </c>
      <c r="F679" s="2" t="str">
        <f aca="false">VLOOKUP(E679,[1]Liste_taxons_equiv!$A$1:$M$1455,2,0)</f>
        <v>Non trouvé</v>
      </c>
      <c r="I679" s="2" t="str">
        <f aca="false">VLOOKUP(E679,[1]Liste_taxons_equiv!$A$1:$M$1455,5,0)</f>
        <v/>
      </c>
      <c r="J679" s="3" t="s">
        <v>57</v>
      </c>
      <c r="K679" s="2" t="str">
        <f aca="false">VLOOKUP(E679,[1]Liste_taxons_equiv!$A$1:$M$1455,7,0)</f>
        <v/>
      </c>
      <c r="L679" s="2" t="str">
        <f aca="false">VLOOKUP(E679,[1]Liste_taxons_equiv!$A$1:$M$1455,8,0)</f>
        <v/>
      </c>
      <c r="M679" s="2" t="str">
        <f aca="false">VLOOKUP(E679,[1]Liste_taxons_equiv!$A$1:$M$1455,9,0)</f>
        <v/>
      </c>
      <c r="N679" s="2" t="str">
        <f aca="false">VLOOKUP(E679,[1]Liste_taxons_equiv!$A$1:$M$1455,10,0)</f>
        <v/>
      </c>
      <c r="O679" s="2" t="str">
        <f aca="false">VLOOKUP(E679,[1]Liste_taxons_equiv!$A$1:$M$1455,11,0)</f>
        <v/>
      </c>
      <c r="P679" s="3" t="n">
        <v>140176</v>
      </c>
    </row>
    <row r="680" customFormat="false" ht="15" hidden="true" customHeight="false" outlineLevel="0" collapsed="false">
      <c r="A680" s="0" t="s">
        <v>1810</v>
      </c>
      <c r="B680" s="0" t="s">
        <v>1811</v>
      </c>
      <c r="C680" s="0" t="n">
        <v>126902</v>
      </c>
      <c r="D680" s="0" t="n">
        <v>5912</v>
      </c>
      <c r="E680" s="0" t="s">
        <v>1810</v>
      </c>
      <c r="F680" s="0" t="str">
        <f aca="false">VLOOKUP(E680,[1]Liste_taxons_equiv!$A$1:$M$1455,2,0)</f>
        <v>Exacte</v>
      </c>
      <c r="G680" s="0" t="n">
        <f aca="false">VLOOKUP(E680,[1]Liste_taxons_equiv!$A$1:$M$1455,3,0)</f>
        <v>126902</v>
      </c>
      <c r="H680" s="0" t="n">
        <f aca="false">VLOOKUP(E680,[1]Liste_taxons_equiv!$A$1:$M$1455,4,0)</f>
        <v>126902</v>
      </c>
      <c r="I680" s="0" t="str">
        <f aca="false">VLOOKUP(E680,[1]Liste_taxons_equiv!$A$1:$M$1455,5,0)</f>
        <v>Lebetus guilleti</v>
      </c>
      <c r="J680" s="0" t="s">
        <v>29</v>
      </c>
      <c r="K680" s="0" t="str">
        <f aca="false">VLOOKUP(E680,[1]Liste_taxons_equiv!$A$1:$M$1455,7,0)</f>
        <v>1</v>
      </c>
      <c r="L680" s="0" t="str">
        <f aca="false">VLOOKUP(E680,[1]Liste_taxons_equiv!$A$1:$M$1455,8,0)</f>
        <v>0</v>
      </c>
      <c r="M680" s="0" t="str">
        <f aca="false">VLOOKUP(E680,[1]Liste_taxons_equiv!$A$1:$M$1455,9,0)</f>
        <v>0</v>
      </c>
      <c r="N680" s="0" t="str">
        <f aca="false">VLOOKUP(E680,[1]Liste_taxons_equiv!$A$1:$M$1455,10,0)</f>
        <v>0</v>
      </c>
      <c r="O680" s="0" t="str">
        <f aca="false">VLOOKUP(E680,[1]Liste_taxons_equiv!$A$1:$M$1455,11,0)</f>
        <v>Non</v>
      </c>
      <c r="P680" s="0" t="s">
        <v>1812</v>
      </c>
      <c r="Q680" s="0" t="n">
        <f aca="false">VLOOKUP(E680,[1]Liste_taxons_equiv!$A$1:$M$1455,13,0)</f>
        <v>3453</v>
      </c>
    </row>
    <row r="681" customFormat="false" ht="15" hidden="true" customHeight="false" outlineLevel="0" collapsed="false">
      <c r="A681" s="0" t="s">
        <v>1813</v>
      </c>
      <c r="B681" s="0" t="s">
        <v>1814</v>
      </c>
      <c r="C681" s="0" t="n">
        <v>221095</v>
      </c>
      <c r="D681" s="0" t="n">
        <v>4850</v>
      </c>
      <c r="E681" s="0" t="s">
        <v>1813</v>
      </c>
      <c r="F681" s="0" t="str">
        <f aca="false">VLOOKUP(E681,[1]Liste_taxons_equiv!$A$1:$M$1455,2,0)</f>
        <v>Exacte</v>
      </c>
      <c r="G681" s="0" t="n">
        <f aca="false">VLOOKUP(E681,[1]Liste_taxons_equiv!$A$1:$M$1455,3,0)</f>
        <v>60013068</v>
      </c>
      <c r="H681" s="0" t="n">
        <f aca="false">VLOOKUP(E681,[1]Liste_taxons_equiv!$A$1:$M$1455,4,0)</f>
        <v>60012568</v>
      </c>
      <c r="I681" s="0" t="str">
        <f aca="false">VLOOKUP(E681,[1]Liste_taxons_equiv!$A$1:$M$1455,5,0)</f>
        <v>Leiochone johnstoni</v>
      </c>
      <c r="J681" s="0" t="s">
        <v>29</v>
      </c>
      <c r="K681" s="0" t="str">
        <f aca="false">VLOOKUP(E681,[1]Liste_taxons_equiv!$A$1:$M$1455,7,0)</f>
        <v>1</v>
      </c>
      <c r="L681" s="0" t="str">
        <f aca="false">VLOOKUP(E681,[1]Liste_taxons_equiv!$A$1:$M$1455,8,0)</f>
        <v>0</v>
      </c>
      <c r="M681" s="0" t="str">
        <f aca="false">VLOOKUP(E681,[1]Liste_taxons_equiv!$A$1:$M$1455,9,0)</f>
        <v>0</v>
      </c>
      <c r="N681" s="0" t="str">
        <f aca="false">VLOOKUP(E681,[1]Liste_taxons_equiv!$A$1:$M$1455,10,0)</f>
        <v>0</v>
      </c>
      <c r="O681" s="0" t="str">
        <f aca="false">VLOOKUP(E681,[1]Liste_taxons_equiv!$A$1:$M$1455,11,0)</f>
        <v>Non</v>
      </c>
      <c r="P681" s="0" t="s">
        <v>1815</v>
      </c>
      <c r="Q681" s="0" t="n">
        <f aca="false">VLOOKUP(E681,[1]Liste_taxons_equiv!$A$1:$M$1455,13,0)</f>
        <v>35489</v>
      </c>
    </row>
    <row r="682" customFormat="false" ht="15" hidden="true" customHeight="false" outlineLevel="0" collapsed="false">
      <c r="A682" s="0" t="s">
        <v>1816</v>
      </c>
      <c r="B682" s="0" t="s">
        <v>173</v>
      </c>
      <c r="C682" s="0" t="n">
        <v>559007</v>
      </c>
      <c r="D682" s="0" t="n">
        <v>4858</v>
      </c>
      <c r="E682" s="0" t="s">
        <v>1816</v>
      </c>
      <c r="F682" s="0" t="str">
        <f aca="false">VLOOKUP(E682,[1]Liste_taxons_equiv!$A$1:$M$1455,2,0)</f>
        <v>Exacte</v>
      </c>
      <c r="G682" s="0" t="n">
        <f aca="false">VLOOKUP(E682,[1]Liste_taxons_equiv!$A$1:$M$1455,3,0)</f>
        <v>60003940</v>
      </c>
      <c r="H682" s="0" t="n">
        <f aca="false">VLOOKUP(E682,[1]Liste_taxons_equiv!$A$1:$M$1455,4,0)</f>
        <v>60003620</v>
      </c>
      <c r="I682" s="0" t="str">
        <f aca="false">VLOOKUP(E682,[1]Liste_taxons_equiv!$A$1:$M$1455,5,0)</f>
        <v>Leiochone leiopygos</v>
      </c>
      <c r="J682" s="0" t="s">
        <v>29</v>
      </c>
      <c r="K682" s="0" t="str">
        <f aca="false">VLOOKUP(E682,[1]Liste_taxons_equiv!$A$1:$M$1455,7,0)</f>
        <v>1</v>
      </c>
      <c r="L682" s="0" t="str">
        <f aca="false">VLOOKUP(E682,[1]Liste_taxons_equiv!$A$1:$M$1455,8,0)</f>
        <v>0</v>
      </c>
      <c r="M682" s="0" t="str">
        <f aca="false">VLOOKUP(E682,[1]Liste_taxons_equiv!$A$1:$M$1455,9,0)</f>
        <v>0</v>
      </c>
      <c r="N682" s="0" t="str">
        <f aca="false">VLOOKUP(E682,[1]Liste_taxons_equiv!$A$1:$M$1455,10,0)</f>
        <v>0</v>
      </c>
      <c r="O682" s="0" t="str">
        <f aca="false">VLOOKUP(E682,[1]Liste_taxons_equiv!$A$1:$M$1455,11,0)</f>
        <v>Non</v>
      </c>
      <c r="P682" s="0" t="s">
        <v>1817</v>
      </c>
      <c r="Q682" s="0" t="n">
        <f aca="false">VLOOKUP(E682,[1]Liste_taxons_equiv!$A$1:$M$1455,13,0)</f>
        <v>33982</v>
      </c>
    </row>
    <row r="683" customFormat="false" ht="15" hidden="true" customHeight="false" outlineLevel="0" collapsed="false">
      <c r="A683" s="0" t="s">
        <v>1818</v>
      </c>
      <c r="B683" s="0" t="s">
        <v>1819</v>
      </c>
      <c r="C683" s="0" t="n">
        <v>118956</v>
      </c>
      <c r="D683" s="0" t="n">
        <v>5235</v>
      </c>
      <c r="E683" s="0" t="s">
        <v>1818</v>
      </c>
      <c r="F683" s="0" t="str">
        <f aca="false">VLOOKUP(E683,[1]Liste_taxons_equiv!$A$1:$M$1455,2,0)</f>
        <v>Exacte</v>
      </c>
      <c r="G683" s="0" t="n">
        <f aca="false">VLOOKUP(E683,[1]Liste_taxons_equiv!$A$1:$M$1455,3,0)</f>
        <v>118956</v>
      </c>
      <c r="H683" s="0" t="n">
        <f aca="false">VLOOKUP(E683,[1]Liste_taxons_equiv!$A$1:$M$1455,4,0)</f>
        <v>118956</v>
      </c>
      <c r="I683" s="0" t="str">
        <f aca="false">VLOOKUP(E683,[1]Liste_taxons_equiv!$A$1:$M$1455,5,0)</f>
        <v>Lekanesphaera monodi</v>
      </c>
      <c r="J683" s="0" t="s">
        <v>29</v>
      </c>
      <c r="K683" s="0" t="str">
        <f aca="false">VLOOKUP(E683,[1]Liste_taxons_equiv!$A$1:$M$1455,7,0)</f>
        <v>1</v>
      </c>
      <c r="L683" s="0" t="str">
        <f aca="false">VLOOKUP(E683,[1]Liste_taxons_equiv!$A$1:$M$1455,8,0)</f>
        <v>0</v>
      </c>
      <c r="M683" s="0" t="str">
        <f aca="false">VLOOKUP(E683,[1]Liste_taxons_equiv!$A$1:$M$1455,9,0)</f>
        <v>0</v>
      </c>
      <c r="N683" s="0" t="str">
        <f aca="false">VLOOKUP(E683,[1]Liste_taxons_equiv!$A$1:$M$1455,10,0)</f>
        <v>0</v>
      </c>
      <c r="O683" s="0" t="str">
        <f aca="false">VLOOKUP(E683,[1]Liste_taxons_equiv!$A$1:$M$1455,11,0)</f>
        <v>Non</v>
      </c>
      <c r="P683" s="0" t="s">
        <v>1820</v>
      </c>
      <c r="Q683" s="0" t="n">
        <f aca="false">VLOOKUP(E683,[1]Liste_taxons_equiv!$A$1:$M$1455,13,0)</f>
        <v>24189</v>
      </c>
    </row>
    <row r="684" customFormat="false" ht="15" hidden="true" customHeight="false" outlineLevel="0" collapsed="false">
      <c r="A684" s="0" t="s">
        <v>1821</v>
      </c>
      <c r="B684" s="0" t="s">
        <v>1288</v>
      </c>
      <c r="C684" s="0" t="n">
        <v>118958</v>
      </c>
      <c r="D684" s="0" t="n">
        <v>5237</v>
      </c>
      <c r="E684" s="0" t="s">
        <v>1821</v>
      </c>
      <c r="F684" s="0" t="str">
        <f aca="false">VLOOKUP(E684,[1]Liste_taxons_equiv!$A$1:$M$1455,2,0)</f>
        <v>Exacte</v>
      </c>
      <c r="G684" s="0" t="n">
        <f aca="false">VLOOKUP(E684,[1]Liste_taxons_equiv!$A$1:$M$1455,3,0)</f>
        <v>118958</v>
      </c>
      <c r="H684" s="0" t="n">
        <f aca="false">VLOOKUP(E684,[1]Liste_taxons_equiv!$A$1:$M$1455,4,0)</f>
        <v>118958</v>
      </c>
      <c r="I684" s="0" t="str">
        <f aca="false">VLOOKUP(E684,[1]Liste_taxons_equiv!$A$1:$M$1455,5,0)</f>
        <v>Lekanesphaera rugicauda</v>
      </c>
      <c r="J684" s="0" t="s">
        <v>29</v>
      </c>
      <c r="K684" s="0" t="str">
        <f aca="false">VLOOKUP(E684,[1]Liste_taxons_equiv!$A$1:$M$1455,7,0)</f>
        <v>1</v>
      </c>
      <c r="L684" s="0" t="str">
        <f aca="false">VLOOKUP(E684,[1]Liste_taxons_equiv!$A$1:$M$1455,8,0)</f>
        <v>0</v>
      </c>
      <c r="M684" s="0" t="str">
        <f aca="false">VLOOKUP(E684,[1]Liste_taxons_equiv!$A$1:$M$1455,9,0)</f>
        <v>0</v>
      </c>
      <c r="N684" s="0" t="str">
        <f aca="false">VLOOKUP(E684,[1]Liste_taxons_equiv!$A$1:$M$1455,10,0)</f>
        <v>0</v>
      </c>
      <c r="O684" s="0" t="str">
        <f aca="false">VLOOKUP(E684,[1]Liste_taxons_equiv!$A$1:$M$1455,11,0)</f>
        <v>Non</v>
      </c>
      <c r="P684" s="0" t="s">
        <v>1822</v>
      </c>
      <c r="Q684" s="0" t="n">
        <f aca="false">VLOOKUP(E684,[1]Liste_taxons_equiv!$A$1:$M$1455,13,0)</f>
        <v>24190</v>
      </c>
    </row>
    <row r="685" s="2" customFormat="true" ht="15" hidden="false" customHeight="false" outlineLevel="0" collapsed="false">
      <c r="A685" s="2" t="s">
        <v>1823</v>
      </c>
      <c r="B685" s="2" t="s">
        <v>1824</v>
      </c>
      <c r="C685" s="2" t="n">
        <v>118960</v>
      </c>
      <c r="D685" s="2" t="n">
        <v>5238</v>
      </c>
      <c r="E685" s="2" t="s">
        <v>1823</v>
      </c>
      <c r="F685" s="2" t="str">
        <f aca="false">VLOOKUP(E685,[1]Liste_taxons_equiv!$A$1:$M$1455,2,0)</f>
        <v>Non trouvé</v>
      </c>
      <c r="I685" s="2" t="str">
        <f aca="false">VLOOKUP(E685,[1]Liste_taxons_equiv!$A$1:$M$1455,5,0)</f>
        <v/>
      </c>
      <c r="J685" s="3" t="s">
        <v>57</v>
      </c>
      <c r="K685" s="2" t="str">
        <f aca="false">VLOOKUP(E685,[1]Liste_taxons_equiv!$A$1:$M$1455,7,0)</f>
        <v/>
      </c>
      <c r="L685" s="2" t="str">
        <f aca="false">VLOOKUP(E685,[1]Liste_taxons_equiv!$A$1:$M$1455,8,0)</f>
        <v/>
      </c>
      <c r="M685" s="2" t="str">
        <f aca="false">VLOOKUP(E685,[1]Liste_taxons_equiv!$A$1:$M$1455,9,0)</f>
        <v/>
      </c>
      <c r="N685" s="2" t="str">
        <f aca="false">VLOOKUP(E685,[1]Liste_taxons_equiv!$A$1:$M$1455,10,0)</f>
        <v/>
      </c>
      <c r="O685" s="2" t="str">
        <f aca="false">VLOOKUP(E685,[1]Liste_taxons_equiv!$A$1:$M$1455,11,0)</f>
        <v/>
      </c>
      <c r="P685" s="3" t="n">
        <v>118960</v>
      </c>
    </row>
    <row r="686" customFormat="false" ht="15" hidden="true" customHeight="false" outlineLevel="0" collapsed="false">
      <c r="A686" s="0" t="s">
        <v>1825</v>
      </c>
      <c r="B686" s="0" t="s">
        <v>1701</v>
      </c>
      <c r="C686" s="0" t="n">
        <v>102033</v>
      </c>
      <c r="D686" s="0" t="n">
        <v>5177</v>
      </c>
      <c r="E686" s="0" t="s">
        <v>1825</v>
      </c>
      <c r="F686" s="0" t="str">
        <f aca="false">VLOOKUP(E686,[1]Liste_taxons_equiv!$A$1:$M$1455,2,0)</f>
        <v>Exacte</v>
      </c>
      <c r="G686" s="0" t="n">
        <f aca="false">VLOOKUP(E686,[1]Liste_taxons_equiv!$A$1:$M$1455,3,0)</f>
        <v>102033</v>
      </c>
      <c r="H686" s="0" t="n">
        <f aca="false">VLOOKUP(E686,[1]Liste_taxons_equiv!$A$1:$M$1455,4,0)</f>
        <v>102033</v>
      </c>
      <c r="I686" s="0" t="str">
        <f aca="false">VLOOKUP(E686,[1]Liste_taxons_equiv!$A$1:$M$1455,5,0)</f>
        <v>Lembos websteri</v>
      </c>
      <c r="J686" s="0" t="s">
        <v>19</v>
      </c>
      <c r="K686" s="0" t="str">
        <f aca="false">VLOOKUP(E686,[1]Liste_taxons_equiv!$A$1:$M$1455,7,0)</f>
        <v>1</v>
      </c>
      <c r="L686" s="0" t="str">
        <f aca="false">VLOOKUP(E686,[1]Liste_taxons_equiv!$A$1:$M$1455,8,0)</f>
        <v>0</v>
      </c>
      <c r="M686" s="0" t="str">
        <f aca="false">VLOOKUP(E686,[1]Liste_taxons_equiv!$A$1:$M$1455,9,0)</f>
        <v>0</v>
      </c>
      <c r="N686" s="0" t="str">
        <f aca="false">VLOOKUP(E686,[1]Liste_taxons_equiv!$A$1:$M$1455,10,0)</f>
        <v>0</v>
      </c>
      <c r="O686" s="0" t="str">
        <f aca="false">VLOOKUP(E686,[1]Liste_taxons_equiv!$A$1:$M$1455,11,0)</f>
        <v>Non</v>
      </c>
      <c r="P686" s="0" t="s">
        <v>1826</v>
      </c>
      <c r="Q686" s="0" t="n">
        <f aca="false">VLOOKUP(E686,[1]Liste_taxons_equiv!$A$1:$M$1455,13,0)</f>
        <v>23776</v>
      </c>
    </row>
    <row r="687" customFormat="false" ht="15" hidden="true" customHeight="false" outlineLevel="0" collapsed="false">
      <c r="A687" s="0" t="s">
        <v>1827</v>
      </c>
      <c r="B687" s="0" t="s">
        <v>1136</v>
      </c>
      <c r="C687" s="0" t="n">
        <v>742170</v>
      </c>
      <c r="D687" s="0" t="n">
        <v>4705</v>
      </c>
      <c r="E687" s="0" t="s">
        <v>1827</v>
      </c>
      <c r="F687" s="0" t="str">
        <f aca="false">VLOOKUP(E687,[1]Liste_taxons_equiv!$A$1:$M$1455,2,0)</f>
        <v>Exacte</v>
      </c>
      <c r="G687" s="0" t="n">
        <f aca="false">VLOOKUP(E687,[1]Liste_taxons_equiv!$A$1:$M$1455,3,0)</f>
        <v>742170</v>
      </c>
      <c r="H687" s="0" t="n">
        <f aca="false">VLOOKUP(E687,[1]Liste_taxons_equiv!$A$1:$M$1455,4,0)</f>
        <v>742170</v>
      </c>
      <c r="I687" s="0" t="str">
        <f aca="false">VLOOKUP(E687,[1]Liste_taxons_equiv!$A$1:$M$1455,5,0)</f>
        <v>Leodice harassii</v>
      </c>
      <c r="J687" s="0" t="s">
        <v>29</v>
      </c>
      <c r="K687" s="0" t="str">
        <f aca="false">VLOOKUP(E687,[1]Liste_taxons_equiv!$A$1:$M$1455,7,0)</f>
        <v>1</v>
      </c>
      <c r="L687" s="0" t="str">
        <f aca="false">VLOOKUP(E687,[1]Liste_taxons_equiv!$A$1:$M$1455,8,0)</f>
        <v>0</v>
      </c>
      <c r="M687" s="0" t="str">
        <f aca="false">VLOOKUP(E687,[1]Liste_taxons_equiv!$A$1:$M$1455,9,0)</f>
        <v>0</v>
      </c>
      <c r="N687" s="0" t="str">
        <f aca="false">VLOOKUP(E687,[1]Liste_taxons_equiv!$A$1:$M$1455,10,0)</f>
        <v>0</v>
      </c>
      <c r="O687" s="0" t="str">
        <f aca="false">VLOOKUP(E687,[1]Liste_taxons_equiv!$A$1:$M$1455,11,0)</f>
        <v>Non</v>
      </c>
      <c r="P687" s="0" t="s">
        <v>1828</v>
      </c>
      <c r="Q687" s="0" t="n">
        <f aca="false">VLOOKUP(E687,[1]Liste_taxons_equiv!$A$1:$M$1455,13,0)</f>
        <v>39855</v>
      </c>
    </row>
    <row r="688" customFormat="false" ht="15" hidden="true" customHeight="false" outlineLevel="0" collapsed="false">
      <c r="A688" s="0" t="s">
        <v>1829</v>
      </c>
      <c r="B688" s="0" t="s">
        <v>1122</v>
      </c>
      <c r="C688" s="0" t="n">
        <v>742177</v>
      </c>
      <c r="D688" s="0" t="n">
        <v>4702</v>
      </c>
      <c r="E688" s="0" t="s">
        <v>1829</v>
      </c>
      <c r="F688" s="0" t="str">
        <f aca="false">VLOOKUP(E688,[1]Liste_taxons_equiv!$A$1:$M$1455,2,0)</f>
        <v>Exacte</v>
      </c>
      <c r="G688" s="0" t="n">
        <f aca="false">VLOOKUP(E688,[1]Liste_taxons_equiv!$A$1:$M$1455,3,0)</f>
        <v>60013549</v>
      </c>
      <c r="H688" s="0" t="n">
        <f aca="false">VLOOKUP(E688,[1]Liste_taxons_equiv!$A$1:$M$1455,4,0)</f>
        <v>60013049</v>
      </c>
      <c r="I688" s="0" t="str">
        <f aca="false">VLOOKUP(E688,[1]Liste_taxons_equiv!$A$1:$M$1455,5,0)</f>
        <v>Leodice torquata</v>
      </c>
      <c r="J688" s="0" t="s">
        <v>29</v>
      </c>
      <c r="K688" s="0" t="str">
        <f aca="false">VLOOKUP(E688,[1]Liste_taxons_equiv!$A$1:$M$1455,7,0)</f>
        <v>1</v>
      </c>
      <c r="L688" s="0" t="str">
        <f aca="false">VLOOKUP(E688,[1]Liste_taxons_equiv!$A$1:$M$1455,8,0)</f>
        <v>0</v>
      </c>
      <c r="M688" s="0" t="str">
        <f aca="false">VLOOKUP(E688,[1]Liste_taxons_equiv!$A$1:$M$1455,9,0)</f>
        <v>0</v>
      </c>
      <c r="N688" s="0" t="str">
        <f aca="false">VLOOKUP(E688,[1]Liste_taxons_equiv!$A$1:$M$1455,10,0)</f>
        <v>0</v>
      </c>
      <c r="O688" s="0" t="str">
        <f aca="false">VLOOKUP(E688,[1]Liste_taxons_equiv!$A$1:$M$1455,11,0)</f>
        <v>Non</v>
      </c>
      <c r="P688" s="0" t="s">
        <v>1830</v>
      </c>
      <c r="Q688" s="0" t="n">
        <f aca="false">VLOOKUP(E688,[1]Liste_taxons_equiv!$A$1:$M$1455,13,0)</f>
        <v>38824</v>
      </c>
    </row>
    <row r="689" customFormat="false" ht="15" hidden="true" customHeight="false" outlineLevel="0" collapsed="false">
      <c r="A689" s="0" t="s">
        <v>1831</v>
      </c>
      <c r="C689" s="0" t="n">
        <v>125781</v>
      </c>
      <c r="D689" s="0" t="n">
        <v>5764</v>
      </c>
      <c r="E689" s="0" t="s">
        <v>1832</v>
      </c>
      <c r="F689" s="0" t="str">
        <f aca="false">VLOOKUP(E689,[1]Liste_taxons_equiv!$A$1:$M$1455,2,0)</f>
        <v>Exacte</v>
      </c>
      <c r="G689" s="0" t="n">
        <f aca="false">VLOOKUP(E689,[1]Liste_taxons_equiv!$A$1:$M$1455,3,0)</f>
        <v>125781</v>
      </c>
      <c r="H689" s="0" t="n">
        <f aca="false">VLOOKUP(E689,[1]Liste_taxons_equiv!$A$1:$M$1455,4,0)</f>
        <v>125781</v>
      </c>
      <c r="I689" s="0" t="str">
        <f aca="false">VLOOKUP(E689,[1]Liste_taxons_equiv!$A$1:$M$1455,5,0)</f>
        <v>Lepadogaster</v>
      </c>
      <c r="J689" s="0" t="s">
        <v>29</v>
      </c>
      <c r="K689" s="0" t="str">
        <f aca="false">VLOOKUP(E689,[1]Liste_taxons_equiv!$A$1:$M$1455,7,0)</f>
        <v>1</v>
      </c>
      <c r="L689" s="0" t="str">
        <f aca="false">VLOOKUP(E689,[1]Liste_taxons_equiv!$A$1:$M$1455,8,0)</f>
        <v>0</v>
      </c>
      <c r="M689" s="0" t="str">
        <f aca="false">VLOOKUP(E689,[1]Liste_taxons_equiv!$A$1:$M$1455,9,0)</f>
        <v>0</v>
      </c>
      <c r="N689" s="0" t="str">
        <f aca="false">VLOOKUP(E689,[1]Liste_taxons_equiv!$A$1:$M$1455,10,0)</f>
        <v>0</v>
      </c>
      <c r="O689" s="0" t="str">
        <f aca="false">VLOOKUP(E689,[1]Liste_taxons_equiv!$A$1:$M$1455,11,0)</f>
        <v>Non</v>
      </c>
      <c r="P689" s="0" t="s">
        <v>1833</v>
      </c>
      <c r="Q689" s="0" t="n">
        <f aca="false">VLOOKUP(E689,[1]Liste_taxons_equiv!$A$1:$M$1455,13,0)</f>
        <v>3416</v>
      </c>
    </row>
    <row r="690" customFormat="false" ht="15" hidden="true" customHeight="false" outlineLevel="0" collapsed="false">
      <c r="A690" s="0" t="s">
        <v>1834</v>
      </c>
      <c r="B690" s="0" t="s">
        <v>1835</v>
      </c>
      <c r="C690" s="0" t="n">
        <v>126518</v>
      </c>
      <c r="D690" s="0" t="n">
        <v>5765</v>
      </c>
      <c r="E690" s="0" t="s">
        <v>1834</v>
      </c>
      <c r="F690" s="0" t="str">
        <f aca="false">VLOOKUP(E690,[1]Liste_taxons_equiv!$A$1:$M$1455,2,0)</f>
        <v>Exacte</v>
      </c>
      <c r="G690" s="0" t="n">
        <f aca="false">VLOOKUP(E690,[1]Liste_taxons_equiv!$A$1:$M$1455,3,0)</f>
        <v>126518</v>
      </c>
      <c r="H690" s="0" t="n">
        <f aca="false">VLOOKUP(E690,[1]Liste_taxons_equiv!$A$1:$M$1455,4,0)</f>
        <v>126518</v>
      </c>
      <c r="I690" s="0" t="str">
        <f aca="false">VLOOKUP(E690,[1]Liste_taxons_equiv!$A$1:$M$1455,5,0)</f>
        <v>Lepadogaster lepadogaster</v>
      </c>
      <c r="J690" s="0" t="s">
        <v>29</v>
      </c>
      <c r="K690" s="0" t="str">
        <f aca="false">VLOOKUP(E690,[1]Liste_taxons_equiv!$A$1:$M$1455,7,0)</f>
        <v>1</v>
      </c>
      <c r="L690" s="0" t="str">
        <f aca="false">VLOOKUP(E690,[1]Liste_taxons_equiv!$A$1:$M$1455,8,0)</f>
        <v>0</v>
      </c>
      <c r="M690" s="0" t="str">
        <f aca="false">VLOOKUP(E690,[1]Liste_taxons_equiv!$A$1:$M$1455,9,0)</f>
        <v>0</v>
      </c>
      <c r="N690" s="0" t="str">
        <f aca="false">VLOOKUP(E690,[1]Liste_taxons_equiv!$A$1:$M$1455,10,0)</f>
        <v>0</v>
      </c>
      <c r="O690" s="0" t="str">
        <f aca="false">VLOOKUP(E690,[1]Liste_taxons_equiv!$A$1:$M$1455,11,0)</f>
        <v>Non</v>
      </c>
      <c r="P690" s="0" t="s">
        <v>1836</v>
      </c>
      <c r="Q690" s="0" t="n">
        <f aca="false">VLOOKUP(E690,[1]Liste_taxons_equiv!$A$1:$M$1455,13,0)</f>
        <v>3418</v>
      </c>
    </row>
    <row r="691" customFormat="false" ht="15" hidden="true" customHeight="false" outlineLevel="0" collapsed="false">
      <c r="A691" s="0" t="s">
        <v>1837</v>
      </c>
      <c r="B691" s="0" t="s">
        <v>477</v>
      </c>
      <c r="C691" s="0" t="n">
        <v>102599</v>
      </c>
      <c r="D691" s="0" t="n">
        <v>5067</v>
      </c>
      <c r="E691" s="0" t="s">
        <v>1837</v>
      </c>
      <c r="F691" s="0" t="str">
        <f aca="false">VLOOKUP(E691,[1]Liste_taxons_equiv!$A$1:$M$1455,2,0)</f>
        <v>Exacte</v>
      </c>
      <c r="G691" s="0" t="n">
        <f aca="false">VLOOKUP(E691,[1]Liste_taxons_equiv!$A$1:$M$1455,3,0)</f>
        <v>102599</v>
      </c>
      <c r="H691" s="0" t="n">
        <f aca="false">VLOOKUP(E691,[1]Liste_taxons_equiv!$A$1:$M$1455,4,0)</f>
        <v>102599</v>
      </c>
      <c r="I691" s="0" t="str">
        <f aca="false">VLOOKUP(E691,[1]Liste_taxons_equiv!$A$1:$M$1455,5,0)</f>
        <v>Lepidepecreum longicornis</v>
      </c>
      <c r="J691" s="0" t="s">
        <v>75</v>
      </c>
      <c r="K691" s="0" t="str">
        <f aca="false">VLOOKUP(E691,[1]Liste_taxons_equiv!$A$1:$M$1455,7,0)</f>
        <v>1</v>
      </c>
      <c r="L691" s="0" t="str">
        <f aca="false">VLOOKUP(E691,[1]Liste_taxons_equiv!$A$1:$M$1455,8,0)</f>
        <v>0</v>
      </c>
      <c r="M691" s="0" t="str">
        <f aca="false">VLOOKUP(E691,[1]Liste_taxons_equiv!$A$1:$M$1455,9,0)</f>
        <v>0</v>
      </c>
      <c r="N691" s="0" t="str">
        <f aca="false">VLOOKUP(E691,[1]Liste_taxons_equiv!$A$1:$M$1455,10,0)</f>
        <v>0</v>
      </c>
      <c r="O691" s="0" t="str">
        <f aca="false">VLOOKUP(E691,[1]Liste_taxons_equiv!$A$1:$M$1455,11,0)</f>
        <v>Non</v>
      </c>
      <c r="P691" s="0" t="s">
        <v>1838</v>
      </c>
      <c r="Q691" s="0" t="n">
        <f aca="false">VLOOKUP(E691,[1]Liste_taxons_equiv!$A$1:$M$1455,13,0)</f>
        <v>25167</v>
      </c>
    </row>
    <row r="692" s="2" customFormat="true" ht="15" hidden="true" customHeight="false" outlineLevel="0" collapsed="false">
      <c r="A692" s="2" t="s">
        <v>1839</v>
      </c>
      <c r="B692" s="2" t="s">
        <v>50</v>
      </c>
      <c r="C692" s="2" t="n">
        <v>152774</v>
      </c>
      <c r="D692" s="2" t="n">
        <v>5399</v>
      </c>
      <c r="E692" s="2" t="s">
        <v>1839</v>
      </c>
      <c r="F692" s="2" t="str">
        <f aca="false">VLOOKUP(E692,[1]Liste_taxons_equiv!$A$1:$M$1455,2,0)</f>
        <v>levenshtein = 2</v>
      </c>
      <c r="G692" s="2" t="n">
        <f aca="false">VLOOKUP(E692,[1]Liste_taxons_equiv!$A$1:$M$1455,3,0)</f>
        <v>60013891</v>
      </c>
      <c r="H692" s="2" t="n">
        <f aca="false">VLOOKUP(E692,[1]Liste_taxons_equiv!$A$1:$M$1455,4,0)</f>
        <v>60013351</v>
      </c>
      <c r="I692" s="2" t="str">
        <f aca="false">VLOOKUP(E692,[1]Liste_taxons_equiv!$A$1:$M$1455,5,0)</f>
        <v>Lepidochitona cinerea</v>
      </c>
      <c r="J692" s="2" t="s">
        <v>29</v>
      </c>
      <c r="K692" s="2" t="str">
        <f aca="false">VLOOKUP(E692,[1]Liste_taxons_equiv!$A$1:$M$1455,7,0)</f>
        <v>1</v>
      </c>
      <c r="L692" s="2" t="str">
        <f aca="false">VLOOKUP(E692,[1]Liste_taxons_equiv!$A$1:$M$1455,8,0)</f>
        <v>0</v>
      </c>
      <c r="M692" s="2" t="str">
        <f aca="false">VLOOKUP(E692,[1]Liste_taxons_equiv!$A$1:$M$1455,9,0)</f>
        <v>0</v>
      </c>
      <c r="N692" s="2" t="str">
        <f aca="false">VLOOKUP(E692,[1]Liste_taxons_equiv!$A$1:$M$1455,10,0)</f>
        <v>0</v>
      </c>
      <c r="O692" s="2" t="str">
        <f aca="false">VLOOKUP(E692,[1]Liste_taxons_equiv!$A$1:$M$1455,11,0)</f>
        <v>Non</v>
      </c>
      <c r="P692" s="2" t="s">
        <v>1840</v>
      </c>
      <c r="Q692" s="2" t="n">
        <f aca="false">VLOOKUP(E692,[1]Liste_taxons_equiv!$A$1:$M$1455,13,0)</f>
        <v>40764</v>
      </c>
    </row>
    <row r="693" customFormat="false" ht="15" hidden="true" customHeight="false" outlineLevel="0" collapsed="false">
      <c r="A693" s="0" t="s">
        <v>1841</v>
      </c>
      <c r="C693" s="0" t="n">
        <v>129496</v>
      </c>
      <c r="D693" s="0" t="n">
        <v>4500</v>
      </c>
      <c r="E693" s="0" t="s">
        <v>1842</v>
      </c>
      <c r="F693" s="0" t="str">
        <f aca="false">VLOOKUP(E693,[1]Liste_taxons_equiv!$A$1:$M$1455,2,0)</f>
        <v>Exacte</v>
      </c>
      <c r="G693" s="0" t="n">
        <f aca="false">VLOOKUP(E693,[1]Liste_taxons_equiv!$A$1:$M$1455,3,0)</f>
        <v>129496</v>
      </c>
      <c r="H693" s="0" t="n">
        <f aca="false">VLOOKUP(E693,[1]Liste_taxons_equiv!$A$1:$M$1455,4,0)</f>
        <v>129496</v>
      </c>
      <c r="I693" s="0" t="str">
        <f aca="false">VLOOKUP(E693,[1]Liste_taxons_equiv!$A$1:$M$1455,5,0)</f>
        <v>Lepidonotus</v>
      </c>
      <c r="J693" s="0" t="s">
        <v>29</v>
      </c>
      <c r="K693" s="0" t="str">
        <f aca="false">VLOOKUP(E693,[1]Liste_taxons_equiv!$A$1:$M$1455,7,0)</f>
        <v>1</v>
      </c>
      <c r="L693" s="0" t="str">
        <f aca="false">VLOOKUP(E693,[1]Liste_taxons_equiv!$A$1:$M$1455,8,0)</f>
        <v>0</v>
      </c>
      <c r="M693" s="0" t="str">
        <f aca="false">VLOOKUP(E693,[1]Liste_taxons_equiv!$A$1:$M$1455,9,0)</f>
        <v>0</v>
      </c>
      <c r="N693" s="0" t="str">
        <f aca="false">VLOOKUP(E693,[1]Liste_taxons_equiv!$A$1:$M$1455,10,0)</f>
        <v>0</v>
      </c>
      <c r="O693" s="0" t="str">
        <f aca="false">VLOOKUP(E693,[1]Liste_taxons_equiv!$A$1:$M$1455,11,0)</f>
        <v>Non</v>
      </c>
      <c r="P693" s="0" t="s">
        <v>1843</v>
      </c>
      <c r="Q693" s="0" t="n">
        <f aca="false">VLOOKUP(E693,[1]Liste_taxons_equiv!$A$1:$M$1455,13,0)</f>
        <v>4239</v>
      </c>
    </row>
    <row r="694" customFormat="false" ht="15" hidden="true" customHeight="false" outlineLevel="0" collapsed="false">
      <c r="A694" s="0" t="s">
        <v>1844</v>
      </c>
      <c r="B694" s="0" t="s">
        <v>290</v>
      </c>
      <c r="C694" s="0" t="n">
        <v>130800</v>
      </c>
      <c r="D694" s="0" t="n">
        <v>4501</v>
      </c>
      <c r="E694" s="0" t="s">
        <v>1844</v>
      </c>
      <c r="F694" s="0" t="str">
        <f aca="false">VLOOKUP(E694,[1]Liste_taxons_equiv!$A$1:$M$1455,2,0)</f>
        <v>Exacte</v>
      </c>
      <c r="G694" s="0" t="n">
        <f aca="false">VLOOKUP(E694,[1]Liste_taxons_equiv!$A$1:$M$1455,3,0)</f>
        <v>130800</v>
      </c>
      <c r="H694" s="0" t="n">
        <f aca="false">VLOOKUP(E694,[1]Liste_taxons_equiv!$A$1:$M$1455,4,0)</f>
        <v>130800</v>
      </c>
      <c r="I694" s="0" t="str">
        <f aca="false">VLOOKUP(E694,[1]Liste_taxons_equiv!$A$1:$M$1455,5,0)</f>
        <v>Lepidonotus clava</v>
      </c>
      <c r="J694" s="0" t="s">
        <v>29</v>
      </c>
      <c r="K694" s="0" t="str">
        <f aca="false">VLOOKUP(E694,[1]Liste_taxons_equiv!$A$1:$M$1455,7,0)</f>
        <v>1</v>
      </c>
      <c r="L694" s="0" t="str">
        <f aca="false">VLOOKUP(E694,[1]Liste_taxons_equiv!$A$1:$M$1455,8,0)</f>
        <v>0</v>
      </c>
      <c r="M694" s="0" t="str">
        <f aca="false">VLOOKUP(E694,[1]Liste_taxons_equiv!$A$1:$M$1455,9,0)</f>
        <v>0</v>
      </c>
      <c r="N694" s="0" t="str">
        <f aca="false">VLOOKUP(E694,[1]Liste_taxons_equiv!$A$1:$M$1455,10,0)</f>
        <v>0</v>
      </c>
      <c r="O694" s="0" t="str">
        <f aca="false">VLOOKUP(E694,[1]Liste_taxons_equiv!$A$1:$M$1455,11,0)</f>
        <v>Non</v>
      </c>
      <c r="P694" s="0" t="s">
        <v>1845</v>
      </c>
      <c r="Q694" s="0" t="n">
        <f aca="false">VLOOKUP(E694,[1]Liste_taxons_equiv!$A$1:$M$1455,13,0)</f>
        <v>23428</v>
      </c>
    </row>
    <row r="695" customFormat="false" ht="15" hidden="true" customHeight="false" outlineLevel="0" collapsed="false">
      <c r="A695" s="0" t="s">
        <v>1846</v>
      </c>
      <c r="B695" s="0" t="s">
        <v>41</v>
      </c>
      <c r="C695" s="0" t="n">
        <v>130801</v>
      </c>
      <c r="D695" s="0" t="n">
        <v>4509</v>
      </c>
      <c r="E695" s="0" t="s">
        <v>1846</v>
      </c>
      <c r="F695" s="0" t="str">
        <f aca="false">VLOOKUP(E695,[1]Liste_taxons_equiv!$A$1:$M$1455,2,0)</f>
        <v>Exacte</v>
      </c>
      <c r="G695" s="0" t="n">
        <f aca="false">VLOOKUP(E695,[1]Liste_taxons_equiv!$A$1:$M$1455,3,0)</f>
        <v>130801</v>
      </c>
      <c r="H695" s="0" t="n">
        <f aca="false">VLOOKUP(E695,[1]Liste_taxons_equiv!$A$1:$M$1455,4,0)</f>
        <v>130801</v>
      </c>
      <c r="I695" s="0" t="str">
        <f aca="false">VLOOKUP(E695,[1]Liste_taxons_equiv!$A$1:$M$1455,5,0)</f>
        <v>Lepidonotus squamatus</v>
      </c>
      <c r="J695" s="0" t="s">
        <v>29</v>
      </c>
      <c r="K695" s="0" t="str">
        <f aca="false">VLOOKUP(E695,[1]Liste_taxons_equiv!$A$1:$M$1455,7,0)</f>
        <v>1</v>
      </c>
      <c r="L695" s="0" t="str">
        <f aca="false">VLOOKUP(E695,[1]Liste_taxons_equiv!$A$1:$M$1455,8,0)</f>
        <v>0</v>
      </c>
      <c r="M695" s="0" t="str">
        <f aca="false">VLOOKUP(E695,[1]Liste_taxons_equiv!$A$1:$M$1455,9,0)</f>
        <v>0</v>
      </c>
      <c r="N695" s="0" t="str">
        <f aca="false">VLOOKUP(E695,[1]Liste_taxons_equiv!$A$1:$M$1455,10,0)</f>
        <v>0</v>
      </c>
      <c r="O695" s="0" t="str">
        <f aca="false">VLOOKUP(E695,[1]Liste_taxons_equiv!$A$1:$M$1455,11,0)</f>
        <v>Non</v>
      </c>
      <c r="P695" s="0" t="s">
        <v>1847</v>
      </c>
      <c r="Q695" s="0" t="n">
        <f aca="false">VLOOKUP(E695,[1]Liste_taxons_equiv!$A$1:$M$1455,13,0)</f>
        <v>23429</v>
      </c>
    </row>
    <row r="696" customFormat="false" ht="15" hidden="true" customHeight="false" outlineLevel="0" collapsed="false">
      <c r="A696" s="0" t="s">
        <v>1848</v>
      </c>
      <c r="C696" s="0" t="n">
        <v>101470</v>
      </c>
      <c r="D696" s="0" t="n">
        <v>5178</v>
      </c>
      <c r="E696" s="0" t="s">
        <v>1849</v>
      </c>
      <c r="F696" s="0" t="str">
        <f aca="false">VLOOKUP(E696,[1]Liste_taxons_equiv!$A$1:$M$1455,2,0)</f>
        <v>Exacte</v>
      </c>
      <c r="G696" s="0" t="n">
        <f aca="false">VLOOKUP(E696,[1]Liste_taxons_equiv!$A$1:$M$1455,3,0)</f>
        <v>101470</v>
      </c>
      <c r="H696" s="0" t="n">
        <f aca="false">VLOOKUP(E696,[1]Liste_taxons_equiv!$A$1:$M$1455,4,0)</f>
        <v>101470</v>
      </c>
      <c r="I696" s="0" t="str">
        <f aca="false">VLOOKUP(E696,[1]Liste_taxons_equiv!$A$1:$M$1455,5,0)</f>
        <v>Leptocheirus</v>
      </c>
      <c r="J696" s="0" t="s">
        <v>29</v>
      </c>
      <c r="K696" s="0" t="str">
        <f aca="false">VLOOKUP(E696,[1]Liste_taxons_equiv!$A$1:$M$1455,7,0)</f>
        <v>1</v>
      </c>
      <c r="L696" s="0" t="str">
        <f aca="false">VLOOKUP(E696,[1]Liste_taxons_equiv!$A$1:$M$1455,8,0)</f>
        <v>0</v>
      </c>
      <c r="M696" s="0" t="str">
        <f aca="false">VLOOKUP(E696,[1]Liste_taxons_equiv!$A$1:$M$1455,9,0)</f>
        <v>0</v>
      </c>
      <c r="N696" s="0" t="str">
        <f aca="false">VLOOKUP(E696,[1]Liste_taxons_equiv!$A$1:$M$1455,10,0)</f>
        <v>0</v>
      </c>
      <c r="O696" s="0" t="str">
        <f aca="false">VLOOKUP(E696,[1]Liste_taxons_equiv!$A$1:$M$1455,11,0)</f>
        <v>Non</v>
      </c>
      <c r="P696" s="0" t="s">
        <v>1850</v>
      </c>
      <c r="Q696" s="0" t="n">
        <f aca="false">VLOOKUP(E696,[1]Liste_taxons_equiv!$A$1:$M$1455,13,0)</f>
        <v>23309</v>
      </c>
    </row>
    <row r="697" customFormat="false" ht="15" hidden="true" customHeight="false" outlineLevel="0" collapsed="false">
      <c r="A697" s="0" t="s">
        <v>1851</v>
      </c>
      <c r="B697" s="0" t="s">
        <v>22</v>
      </c>
      <c r="C697" s="0" t="n">
        <v>102036</v>
      </c>
      <c r="D697" s="0" t="n">
        <v>5179</v>
      </c>
      <c r="E697" s="0" t="s">
        <v>1851</v>
      </c>
      <c r="F697" s="0" t="str">
        <f aca="false">VLOOKUP(E697,[1]Liste_taxons_equiv!$A$1:$M$1455,2,0)</f>
        <v>Exacte</v>
      </c>
      <c r="G697" s="0" t="n">
        <f aca="false">VLOOKUP(E697,[1]Liste_taxons_equiv!$A$1:$M$1455,3,0)</f>
        <v>102036</v>
      </c>
      <c r="H697" s="0" t="n">
        <f aca="false">VLOOKUP(E697,[1]Liste_taxons_equiv!$A$1:$M$1455,4,0)</f>
        <v>102036</v>
      </c>
      <c r="I697" s="0" t="str">
        <f aca="false">VLOOKUP(E697,[1]Liste_taxons_equiv!$A$1:$M$1455,5,0)</f>
        <v>Leptocheirus hirsutimanus</v>
      </c>
      <c r="J697" s="0" t="s">
        <v>19</v>
      </c>
      <c r="K697" s="0" t="str">
        <f aca="false">VLOOKUP(E697,[1]Liste_taxons_equiv!$A$1:$M$1455,7,0)</f>
        <v>1</v>
      </c>
      <c r="L697" s="0" t="str">
        <f aca="false">VLOOKUP(E697,[1]Liste_taxons_equiv!$A$1:$M$1455,8,0)</f>
        <v>0</v>
      </c>
      <c r="M697" s="0" t="str">
        <f aca="false">VLOOKUP(E697,[1]Liste_taxons_equiv!$A$1:$M$1455,9,0)</f>
        <v>0</v>
      </c>
      <c r="N697" s="0" t="str">
        <f aca="false">VLOOKUP(E697,[1]Liste_taxons_equiv!$A$1:$M$1455,10,0)</f>
        <v>0</v>
      </c>
      <c r="O697" s="0" t="str">
        <f aca="false">VLOOKUP(E697,[1]Liste_taxons_equiv!$A$1:$M$1455,11,0)</f>
        <v>Non</v>
      </c>
      <c r="P697" s="0" t="s">
        <v>1852</v>
      </c>
      <c r="Q697" s="0" t="n">
        <f aca="false">VLOOKUP(E697,[1]Liste_taxons_equiv!$A$1:$M$1455,13,0)</f>
        <v>23779</v>
      </c>
    </row>
    <row r="698" customFormat="false" ht="15" hidden="true" customHeight="false" outlineLevel="0" collapsed="false">
      <c r="A698" s="0" t="s">
        <v>1853</v>
      </c>
      <c r="B698" s="0" t="s">
        <v>1854</v>
      </c>
      <c r="C698" s="0" t="n">
        <v>102039</v>
      </c>
      <c r="D698" s="0" t="n">
        <v>5180</v>
      </c>
      <c r="E698" s="0" t="s">
        <v>1853</v>
      </c>
      <c r="F698" s="0" t="str">
        <f aca="false">VLOOKUP(E698,[1]Liste_taxons_equiv!$A$1:$M$1455,2,0)</f>
        <v>Exacte</v>
      </c>
      <c r="G698" s="0" t="n">
        <f aca="false">VLOOKUP(E698,[1]Liste_taxons_equiv!$A$1:$M$1455,3,0)</f>
        <v>102039</v>
      </c>
      <c r="H698" s="0" t="n">
        <f aca="false">VLOOKUP(E698,[1]Liste_taxons_equiv!$A$1:$M$1455,4,0)</f>
        <v>102039</v>
      </c>
      <c r="I698" s="0" t="str">
        <f aca="false">VLOOKUP(E698,[1]Liste_taxons_equiv!$A$1:$M$1455,5,0)</f>
        <v>Leptocheirus pectinatus</v>
      </c>
      <c r="J698" s="0" t="s">
        <v>19</v>
      </c>
      <c r="K698" s="0" t="str">
        <f aca="false">VLOOKUP(E698,[1]Liste_taxons_equiv!$A$1:$M$1455,7,0)</f>
        <v>1</v>
      </c>
      <c r="L698" s="0" t="str">
        <f aca="false">VLOOKUP(E698,[1]Liste_taxons_equiv!$A$1:$M$1455,8,0)</f>
        <v>0</v>
      </c>
      <c r="M698" s="0" t="str">
        <f aca="false">VLOOKUP(E698,[1]Liste_taxons_equiv!$A$1:$M$1455,9,0)</f>
        <v>0</v>
      </c>
      <c r="N698" s="0" t="str">
        <f aca="false">VLOOKUP(E698,[1]Liste_taxons_equiv!$A$1:$M$1455,10,0)</f>
        <v>0</v>
      </c>
      <c r="O698" s="0" t="str">
        <f aca="false">VLOOKUP(E698,[1]Liste_taxons_equiv!$A$1:$M$1455,11,0)</f>
        <v>Non</v>
      </c>
      <c r="P698" s="0" t="s">
        <v>1855</v>
      </c>
      <c r="Q698" s="0" t="n">
        <f aca="false">VLOOKUP(E698,[1]Liste_taxons_equiv!$A$1:$M$1455,13,0)</f>
        <v>23780</v>
      </c>
    </row>
    <row r="699" customFormat="false" ht="15" hidden="true" customHeight="false" outlineLevel="0" collapsed="false">
      <c r="A699" s="0" t="s">
        <v>1856</v>
      </c>
      <c r="B699" s="0" t="s">
        <v>1857</v>
      </c>
      <c r="C699" s="0" t="n">
        <v>102040</v>
      </c>
      <c r="D699" s="0" t="n">
        <v>5181</v>
      </c>
      <c r="E699" s="0" t="s">
        <v>1856</v>
      </c>
      <c r="F699" s="0" t="str">
        <f aca="false">VLOOKUP(E699,[1]Liste_taxons_equiv!$A$1:$M$1455,2,0)</f>
        <v>Exacte</v>
      </c>
      <c r="G699" s="0" t="n">
        <f aca="false">VLOOKUP(E699,[1]Liste_taxons_equiv!$A$1:$M$1455,3,0)</f>
        <v>102040</v>
      </c>
      <c r="H699" s="0" t="n">
        <f aca="false">VLOOKUP(E699,[1]Liste_taxons_equiv!$A$1:$M$1455,4,0)</f>
        <v>102040</v>
      </c>
      <c r="I699" s="0" t="str">
        <f aca="false">VLOOKUP(E699,[1]Liste_taxons_equiv!$A$1:$M$1455,5,0)</f>
        <v>Leptocheirus pilosus</v>
      </c>
      <c r="J699" s="0" t="s">
        <v>19</v>
      </c>
      <c r="K699" s="0" t="str">
        <f aca="false">VLOOKUP(E699,[1]Liste_taxons_equiv!$A$1:$M$1455,7,0)</f>
        <v>1</v>
      </c>
      <c r="L699" s="0" t="str">
        <f aca="false">VLOOKUP(E699,[1]Liste_taxons_equiv!$A$1:$M$1455,8,0)</f>
        <v>0</v>
      </c>
      <c r="M699" s="0" t="str">
        <f aca="false">VLOOKUP(E699,[1]Liste_taxons_equiv!$A$1:$M$1455,9,0)</f>
        <v>0</v>
      </c>
      <c r="N699" s="0" t="str">
        <f aca="false">VLOOKUP(E699,[1]Liste_taxons_equiv!$A$1:$M$1455,10,0)</f>
        <v>0</v>
      </c>
      <c r="O699" s="0" t="str">
        <f aca="false">VLOOKUP(E699,[1]Liste_taxons_equiv!$A$1:$M$1455,11,0)</f>
        <v>Non</v>
      </c>
      <c r="P699" s="0" t="s">
        <v>1858</v>
      </c>
      <c r="Q699" s="0" t="n">
        <f aca="false">VLOOKUP(E699,[1]Liste_taxons_equiv!$A$1:$M$1455,13,0)</f>
        <v>23781</v>
      </c>
    </row>
    <row r="700" customFormat="false" ht="15" hidden="true" customHeight="false" outlineLevel="0" collapsed="false">
      <c r="A700" s="0" t="s">
        <v>1859</v>
      </c>
      <c r="B700" s="0" t="s">
        <v>1860</v>
      </c>
      <c r="C700" s="0" t="n">
        <v>102041</v>
      </c>
      <c r="D700" s="0" t="n">
        <v>5182</v>
      </c>
      <c r="E700" s="0" t="s">
        <v>1859</v>
      </c>
      <c r="F700" s="0" t="str">
        <f aca="false">VLOOKUP(E700,[1]Liste_taxons_equiv!$A$1:$M$1455,2,0)</f>
        <v>Exacte</v>
      </c>
      <c r="G700" s="0" t="n">
        <f aca="false">VLOOKUP(E700,[1]Liste_taxons_equiv!$A$1:$M$1455,3,0)</f>
        <v>102041</v>
      </c>
      <c r="H700" s="0" t="n">
        <f aca="false">VLOOKUP(E700,[1]Liste_taxons_equiv!$A$1:$M$1455,4,0)</f>
        <v>102041</v>
      </c>
      <c r="I700" s="0" t="str">
        <f aca="false">VLOOKUP(E700,[1]Liste_taxons_equiv!$A$1:$M$1455,5,0)</f>
        <v>Leptocheirus tricristatus</v>
      </c>
      <c r="J700" s="0" t="s">
        <v>19</v>
      </c>
      <c r="K700" s="0" t="str">
        <f aca="false">VLOOKUP(E700,[1]Liste_taxons_equiv!$A$1:$M$1455,7,0)</f>
        <v>1</v>
      </c>
      <c r="L700" s="0" t="str">
        <f aca="false">VLOOKUP(E700,[1]Liste_taxons_equiv!$A$1:$M$1455,8,0)</f>
        <v>0</v>
      </c>
      <c r="M700" s="0" t="str">
        <f aca="false">VLOOKUP(E700,[1]Liste_taxons_equiv!$A$1:$M$1455,9,0)</f>
        <v>0</v>
      </c>
      <c r="N700" s="0" t="str">
        <f aca="false">VLOOKUP(E700,[1]Liste_taxons_equiv!$A$1:$M$1455,10,0)</f>
        <v>0</v>
      </c>
      <c r="O700" s="0" t="str">
        <f aca="false">VLOOKUP(E700,[1]Liste_taxons_equiv!$A$1:$M$1455,11,0)</f>
        <v>Non</v>
      </c>
      <c r="P700" s="0" t="s">
        <v>1861</v>
      </c>
      <c r="Q700" s="0" t="n">
        <f aca="false">VLOOKUP(E700,[1]Liste_taxons_equiv!$A$1:$M$1455,13,0)</f>
        <v>25489</v>
      </c>
    </row>
    <row r="701" customFormat="false" ht="15" hidden="true" customHeight="false" outlineLevel="0" collapsed="false">
      <c r="A701" s="0" t="s">
        <v>1862</v>
      </c>
      <c r="B701" s="0" t="s">
        <v>1863</v>
      </c>
      <c r="C701" s="0" t="n">
        <v>136475</v>
      </c>
      <c r="D701" s="0" t="n">
        <v>5260</v>
      </c>
      <c r="E701" s="0" t="s">
        <v>1862</v>
      </c>
      <c r="F701" s="0" t="str">
        <f aca="false">VLOOKUP(E701,[1]Liste_taxons_equiv!$A$1:$M$1455,2,0)</f>
        <v>Exacte</v>
      </c>
      <c r="G701" s="0" t="n">
        <f aca="false">VLOOKUP(E701,[1]Liste_taxons_equiv!$A$1:$M$1455,3,0)</f>
        <v>136475</v>
      </c>
      <c r="H701" s="0" t="n">
        <f aca="false">VLOOKUP(E701,[1]Liste_taxons_equiv!$A$1:$M$1455,4,0)</f>
        <v>136475</v>
      </c>
      <c r="I701" s="0" t="str">
        <f aca="false">VLOOKUP(E701,[1]Liste_taxons_equiv!$A$1:$M$1455,5,0)</f>
        <v>Leptochelia savignyi</v>
      </c>
      <c r="J701" s="0" t="s">
        <v>75</v>
      </c>
      <c r="K701" s="0" t="str">
        <f aca="false">VLOOKUP(E701,[1]Liste_taxons_equiv!$A$1:$M$1455,7,0)</f>
        <v>1</v>
      </c>
      <c r="L701" s="0" t="str">
        <f aca="false">VLOOKUP(E701,[1]Liste_taxons_equiv!$A$1:$M$1455,8,0)</f>
        <v>0</v>
      </c>
      <c r="M701" s="0" t="str">
        <f aca="false">VLOOKUP(E701,[1]Liste_taxons_equiv!$A$1:$M$1455,9,0)</f>
        <v>0</v>
      </c>
      <c r="N701" s="0" t="str">
        <f aca="false">VLOOKUP(E701,[1]Liste_taxons_equiv!$A$1:$M$1455,10,0)</f>
        <v>0</v>
      </c>
      <c r="O701" s="0" t="str">
        <f aca="false">VLOOKUP(E701,[1]Liste_taxons_equiv!$A$1:$M$1455,11,0)</f>
        <v>Non</v>
      </c>
      <c r="P701" s="0" t="s">
        <v>1864</v>
      </c>
      <c r="Q701" s="0" t="n">
        <f aca="false">VLOOKUP(E701,[1]Liste_taxons_equiv!$A$1:$M$1455,13,0)</f>
        <v>25169</v>
      </c>
    </row>
    <row r="702" customFormat="false" ht="15" hidden="true" customHeight="false" outlineLevel="0" collapsed="false">
      <c r="A702" s="0" t="s">
        <v>1865</v>
      </c>
      <c r="C702" s="0" t="n">
        <v>138117</v>
      </c>
      <c r="D702" s="0" t="n">
        <v>5393</v>
      </c>
      <c r="E702" s="0" t="s">
        <v>1866</v>
      </c>
      <c r="F702" s="0" t="str">
        <f aca="false">VLOOKUP(E702,[1]Liste_taxons_equiv!$A$1:$M$1455,2,0)</f>
        <v>Exacte</v>
      </c>
      <c r="G702" s="0" t="n">
        <f aca="false">VLOOKUP(E702,[1]Liste_taxons_equiv!$A$1:$M$1455,3,0)</f>
        <v>138117</v>
      </c>
      <c r="H702" s="0" t="n">
        <f aca="false">VLOOKUP(E702,[1]Liste_taxons_equiv!$A$1:$M$1455,4,0)</f>
        <v>138117</v>
      </c>
      <c r="I702" s="0" t="str">
        <f aca="false">VLOOKUP(E702,[1]Liste_taxons_equiv!$A$1:$M$1455,5,0)</f>
        <v>Leptochiton</v>
      </c>
      <c r="J702" s="0" t="s">
        <v>29</v>
      </c>
      <c r="K702" s="0" t="str">
        <f aca="false">VLOOKUP(E702,[1]Liste_taxons_equiv!$A$1:$M$1455,7,0)</f>
        <v>1</v>
      </c>
      <c r="L702" s="0" t="str">
        <f aca="false">VLOOKUP(E702,[1]Liste_taxons_equiv!$A$1:$M$1455,8,0)</f>
        <v>0</v>
      </c>
      <c r="M702" s="0" t="str">
        <f aca="false">VLOOKUP(E702,[1]Liste_taxons_equiv!$A$1:$M$1455,9,0)</f>
        <v>0</v>
      </c>
      <c r="N702" s="0" t="str">
        <f aca="false">VLOOKUP(E702,[1]Liste_taxons_equiv!$A$1:$M$1455,10,0)</f>
        <v>0</v>
      </c>
      <c r="O702" s="0" t="str">
        <f aca="false">VLOOKUP(E702,[1]Liste_taxons_equiv!$A$1:$M$1455,11,0)</f>
        <v>Non</v>
      </c>
      <c r="P702" s="0" t="s">
        <v>1867</v>
      </c>
      <c r="Q702" s="0" t="n">
        <f aca="false">VLOOKUP(E702,[1]Liste_taxons_equiv!$A$1:$M$1455,13,0)</f>
        <v>25415</v>
      </c>
    </row>
    <row r="703" customFormat="false" ht="15" hidden="true" customHeight="false" outlineLevel="0" collapsed="false">
      <c r="A703" s="0" t="s">
        <v>1868</v>
      </c>
      <c r="B703" s="0" t="s">
        <v>941</v>
      </c>
      <c r="C703" s="0" t="n">
        <v>140199</v>
      </c>
      <c r="D703" s="0" t="n">
        <v>5394</v>
      </c>
      <c r="E703" s="0" t="s">
        <v>1868</v>
      </c>
      <c r="F703" s="0" t="str">
        <f aca="false">VLOOKUP(E703,[1]Liste_taxons_equiv!$A$1:$M$1455,2,0)</f>
        <v>Exacte</v>
      </c>
      <c r="G703" s="0" t="n">
        <f aca="false">VLOOKUP(E703,[1]Liste_taxons_equiv!$A$1:$M$1455,3,0)</f>
        <v>140199</v>
      </c>
      <c r="H703" s="0" t="n">
        <f aca="false">VLOOKUP(E703,[1]Liste_taxons_equiv!$A$1:$M$1455,4,0)</f>
        <v>140199</v>
      </c>
      <c r="I703" s="0" t="str">
        <f aca="false">VLOOKUP(E703,[1]Liste_taxons_equiv!$A$1:$M$1455,5,0)</f>
        <v>Leptochiton asellus</v>
      </c>
      <c r="J703" s="0" t="s">
        <v>29</v>
      </c>
      <c r="K703" s="0" t="str">
        <f aca="false">VLOOKUP(E703,[1]Liste_taxons_equiv!$A$1:$M$1455,7,0)</f>
        <v>1</v>
      </c>
      <c r="L703" s="0" t="str">
        <f aca="false">VLOOKUP(E703,[1]Liste_taxons_equiv!$A$1:$M$1455,8,0)</f>
        <v>0</v>
      </c>
      <c r="M703" s="0" t="str">
        <f aca="false">VLOOKUP(E703,[1]Liste_taxons_equiv!$A$1:$M$1455,9,0)</f>
        <v>0</v>
      </c>
      <c r="N703" s="0" t="str">
        <f aca="false">VLOOKUP(E703,[1]Liste_taxons_equiv!$A$1:$M$1455,10,0)</f>
        <v>0</v>
      </c>
      <c r="O703" s="0" t="str">
        <f aca="false">VLOOKUP(E703,[1]Liste_taxons_equiv!$A$1:$M$1455,11,0)</f>
        <v>Non</v>
      </c>
      <c r="P703" s="0" t="s">
        <v>1869</v>
      </c>
      <c r="Q703" s="0" t="n">
        <f aca="false">VLOOKUP(E703,[1]Liste_taxons_equiv!$A$1:$M$1455,13,0)</f>
        <v>25490</v>
      </c>
    </row>
    <row r="704" customFormat="false" ht="15" hidden="true" customHeight="false" outlineLevel="0" collapsed="false">
      <c r="A704" s="0" t="s">
        <v>1870</v>
      </c>
      <c r="B704" s="0" t="s">
        <v>1871</v>
      </c>
      <c r="C704" s="0" t="n">
        <v>140201</v>
      </c>
      <c r="D704" s="0" t="n">
        <v>5395</v>
      </c>
      <c r="E704" s="0" t="s">
        <v>1870</v>
      </c>
      <c r="F704" s="0" t="str">
        <f aca="false">VLOOKUP(E704,[1]Liste_taxons_equiv!$A$1:$M$1455,2,0)</f>
        <v>Exacte</v>
      </c>
      <c r="G704" s="0" t="n">
        <f aca="false">VLOOKUP(E704,[1]Liste_taxons_equiv!$A$1:$M$1455,3,0)</f>
        <v>140201</v>
      </c>
      <c r="H704" s="0" t="n">
        <f aca="false">VLOOKUP(E704,[1]Liste_taxons_equiv!$A$1:$M$1455,4,0)</f>
        <v>140201</v>
      </c>
      <c r="I704" s="0" t="str">
        <f aca="false">VLOOKUP(E704,[1]Liste_taxons_equiv!$A$1:$M$1455,5,0)</f>
        <v>Leptochiton cancellatus</v>
      </c>
      <c r="J704" s="0" t="s">
        <v>29</v>
      </c>
      <c r="K704" s="0" t="str">
        <f aca="false">VLOOKUP(E704,[1]Liste_taxons_equiv!$A$1:$M$1455,7,0)</f>
        <v>1</v>
      </c>
      <c r="L704" s="0" t="str">
        <f aca="false">VLOOKUP(E704,[1]Liste_taxons_equiv!$A$1:$M$1455,8,0)</f>
        <v>0</v>
      </c>
      <c r="M704" s="0" t="str">
        <f aca="false">VLOOKUP(E704,[1]Liste_taxons_equiv!$A$1:$M$1455,9,0)</f>
        <v>0</v>
      </c>
      <c r="N704" s="0" t="str">
        <f aca="false">VLOOKUP(E704,[1]Liste_taxons_equiv!$A$1:$M$1455,10,0)</f>
        <v>0</v>
      </c>
      <c r="O704" s="0" t="str">
        <f aca="false">VLOOKUP(E704,[1]Liste_taxons_equiv!$A$1:$M$1455,11,0)</f>
        <v>Non</v>
      </c>
      <c r="P704" s="0" t="s">
        <v>1872</v>
      </c>
      <c r="Q704" s="0" t="n">
        <f aca="false">VLOOKUP(E704,[1]Liste_taxons_equiv!$A$1:$M$1455,13,0)</f>
        <v>25491</v>
      </c>
    </row>
    <row r="705" customFormat="false" ht="15" hidden="true" customHeight="false" outlineLevel="0" collapsed="false">
      <c r="A705" s="0" t="s">
        <v>1873</v>
      </c>
      <c r="B705" s="0" t="s">
        <v>1874</v>
      </c>
      <c r="C705" s="0" t="n">
        <v>140211</v>
      </c>
      <c r="D705" s="0" t="n">
        <v>5396</v>
      </c>
      <c r="E705" s="0" t="s">
        <v>1873</v>
      </c>
      <c r="F705" s="0" t="str">
        <f aca="false">VLOOKUP(E705,[1]Liste_taxons_equiv!$A$1:$M$1455,2,0)</f>
        <v>Exacte</v>
      </c>
      <c r="G705" s="0" t="n">
        <f aca="false">VLOOKUP(E705,[1]Liste_taxons_equiv!$A$1:$M$1455,3,0)</f>
        <v>140211</v>
      </c>
      <c r="H705" s="0" t="n">
        <f aca="false">VLOOKUP(E705,[1]Liste_taxons_equiv!$A$1:$M$1455,4,0)</f>
        <v>140211</v>
      </c>
      <c r="I705" s="0" t="str">
        <f aca="false">VLOOKUP(E705,[1]Liste_taxons_equiv!$A$1:$M$1455,5,0)</f>
        <v>Leptochiton scabridus</v>
      </c>
      <c r="J705" s="0" t="s">
        <v>29</v>
      </c>
      <c r="K705" s="0" t="str">
        <f aca="false">VLOOKUP(E705,[1]Liste_taxons_equiv!$A$1:$M$1455,7,0)</f>
        <v>1</v>
      </c>
      <c r="L705" s="0" t="str">
        <f aca="false">VLOOKUP(E705,[1]Liste_taxons_equiv!$A$1:$M$1455,8,0)</f>
        <v>0</v>
      </c>
      <c r="M705" s="0" t="str">
        <f aca="false">VLOOKUP(E705,[1]Liste_taxons_equiv!$A$1:$M$1455,9,0)</f>
        <v>0</v>
      </c>
      <c r="N705" s="0" t="str">
        <f aca="false">VLOOKUP(E705,[1]Liste_taxons_equiv!$A$1:$M$1455,10,0)</f>
        <v>0</v>
      </c>
      <c r="O705" s="0" t="str">
        <f aca="false">VLOOKUP(E705,[1]Liste_taxons_equiv!$A$1:$M$1455,11,0)</f>
        <v>Non</v>
      </c>
      <c r="P705" s="0" t="s">
        <v>1875</v>
      </c>
      <c r="Q705" s="0" t="n">
        <f aca="false">VLOOKUP(E705,[1]Liste_taxons_equiv!$A$1:$M$1455,13,0)</f>
        <v>25492</v>
      </c>
    </row>
    <row r="706" customFormat="false" ht="15" hidden="true" customHeight="false" outlineLevel="0" collapsed="false">
      <c r="A706" s="0" t="s">
        <v>1876</v>
      </c>
      <c r="C706" s="0" t="n">
        <v>119870</v>
      </c>
      <c r="D706" s="0" t="n">
        <v>5001</v>
      </c>
      <c r="E706" s="0" t="s">
        <v>1877</v>
      </c>
      <c r="F706" s="0" t="str">
        <f aca="false">VLOOKUP(E706,[1]Liste_taxons_equiv!$A$1:$M$1455,2,0)</f>
        <v>Exacte</v>
      </c>
      <c r="G706" s="0" t="n">
        <f aca="false">VLOOKUP(E706,[1]Liste_taxons_equiv!$A$1:$M$1455,3,0)</f>
        <v>119870</v>
      </c>
      <c r="H706" s="0" t="n">
        <f aca="false">VLOOKUP(E706,[1]Liste_taxons_equiv!$A$1:$M$1455,4,0)</f>
        <v>119870</v>
      </c>
      <c r="I706" s="0" t="str">
        <f aca="false">VLOOKUP(E706,[1]Liste_taxons_equiv!$A$1:$M$1455,5,0)</f>
        <v>Leptomysis</v>
      </c>
      <c r="J706" s="0" t="s">
        <v>29</v>
      </c>
      <c r="K706" s="0" t="str">
        <f aca="false">VLOOKUP(E706,[1]Liste_taxons_equiv!$A$1:$M$1455,7,0)</f>
        <v>1</v>
      </c>
      <c r="L706" s="0" t="str">
        <f aca="false">VLOOKUP(E706,[1]Liste_taxons_equiv!$A$1:$M$1455,8,0)</f>
        <v>0</v>
      </c>
      <c r="M706" s="0" t="str">
        <f aca="false">VLOOKUP(E706,[1]Liste_taxons_equiv!$A$1:$M$1455,9,0)</f>
        <v>0</v>
      </c>
      <c r="N706" s="0" t="str">
        <f aca="false">VLOOKUP(E706,[1]Liste_taxons_equiv!$A$1:$M$1455,10,0)</f>
        <v>0</v>
      </c>
      <c r="O706" s="0" t="str">
        <f aca="false">VLOOKUP(E706,[1]Liste_taxons_equiv!$A$1:$M$1455,11,0)</f>
        <v>Non</v>
      </c>
      <c r="P706" s="0" t="s">
        <v>1878</v>
      </c>
      <c r="Q706" s="0" t="n">
        <f aca="false">VLOOKUP(E706,[1]Liste_taxons_equiv!$A$1:$M$1455,13,0)</f>
        <v>4339</v>
      </c>
    </row>
    <row r="707" customFormat="false" ht="15" hidden="true" customHeight="false" outlineLevel="0" collapsed="false">
      <c r="A707" s="0" t="s">
        <v>1879</v>
      </c>
      <c r="C707" s="0" t="n">
        <v>138120</v>
      </c>
      <c r="D707" s="0" t="n">
        <v>5589</v>
      </c>
      <c r="E707" s="0" t="s">
        <v>1880</v>
      </c>
      <c r="F707" s="0" t="str">
        <f aca="false">VLOOKUP(E707,[1]Liste_taxons_equiv!$A$1:$M$1455,2,0)</f>
        <v>Exacte</v>
      </c>
      <c r="G707" s="0" t="n">
        <f aca="false">VLOOKUP(E707,[1]Liste_taxons_equiv!$A$1:$M$1455,3,0)</f>
        <v>138120</v>
      </c>
      <c r="H707" s="0" t="n">
        <f aca="false">VLOOKUP(E707,[1]Liste_taxons_equiv!$A$1:$M$1455,4,0)</f>
        <v>138120</v>
      </c>
      <c r="I707" s="0" t="str">
        <f aca="false">VLOOKUP(E707,[1]Liste_taxons_equiv!$A$1:$M$1455,5,0)</f>
        <v>Lepton</v>
      </c>
      <c r="J707" s="0" t="s">
        <v>29</v>
      </c>
      <c r="K707" s="0" t="str">
        <f aca="false">VLOOKUP(E707,[1]Liste_taxons_equiv!$A$1:$M$1455,7,0)</f>
        <v>1</v>
      </c>
      <c r="L707" s="0" t="str">
        <f aca="false">VLOOKUP(E707,[1]Liste_taxons_equiv!$A$1:$M$1455,8,0)</f>
        <v>0</v>
      </c>
      <c r="M707" s="0" t="str">
        <f aca="false">VLOOKUP(E707,[1]Liste_taxons_equiv!$A$1:$M$1455,9,0)</f>
        <v>0</v>
      </c>
      <c r="N707" s="0" t="str">
        <f aca="false">VLOOKUP(E707,[1]Liste_taxons_equiv!$A$1:$M$1455,10,0)</f>
        <v>0</v>
      </c>
      <c r="O707" s="0" t="str">
        <f aca="false">VLOOKUP(E707,[1]Liste_taxons_equiv!$A$1:$M$1455,11,0)</f>
        <v>Non</v>
      </c>
      <c r="P707" s="0" t="s">
        <v>1881</v>
      </c>
      <c r="Q707" s="0" t="n">
        <f aca="false">VLOOKUP(E707,[1]Liste_taxons_equiv!$A$1:$M$1455,13,0)</f>
        <v>22198</v>
      </c>
    </row>
    <row r="708" customFormat="false" ht="15" hidden="true" customHeight="false" outlineLevel="0" collapsed="false">
      <c r="A708" s="0" t="s">
        <v>1882</v>
      </c>
      <c r="B708" s="0" t="s">
        <v>38</v>
      </c>
      <c r="C708" s="0" t="n">
        <v>140218</v>
      </c>
      <c r="D708" s="0" t="n">
        <v>5590</v>
      </c>
      <c r="E708" s="0" t="s">
        <v>1882</v>
      </c>
      <c r="F708" s="0" t="str">
        <f aca="false">VLOOKUP(E708,[1]Liste_taxons_equiv!$A$1:$M$1455,2,0)</f>
        <v>Exacte</v>
      </c>
      <c r="G708" s="0" t="n">
        <f aca="false">VLOOKUP(E708,[1]Liste_taxons_equiv!$A$1:$M$1455,3,0)</f>
        <v>140218</v>
      </c>
      <c r="H708" s="0" t="n">
        <f aca="false">VLOOKUP(E708,[1]Liste_taxons_equiv!$A$1:$M$1455,4,0)</f>
        <v>140218</v>
      </c>
      <c r="I708" s="0" t="str">
        <f aca="false">VLOOKUP(E708,[1]Liste_taxons_equiv!$A$1:$M$1455,5,0)</f>
        <v>Lepton squamosum</v>
      </c>
      <c r="J708" s="0" t="s">
        <v>29</v>
      </c>
      <c r="K708" s="0" t="str">
        <f aca="false">VLOOKUP(E708,[1]Liste_taxons_equiv!$A$1:$M$1455,7,0)</f>
        <v>1</v>
      </c>
      <c r="L708" s="0" t="str">
        <f aca="false">VLOOKUP(E708,[1]Liste_taxons_equiv!$A$1:$M$1455,8,0)</f>
        <v>0</v>
      </c>
      <c r="M708" s="0" t="str">
        <f aca="false">VLOOKUP(E708,[1]Liste_taxons_equiv!$A$1:$M$1455,9,0)</f>
        <v>0</v>
      </c>
      <c r="N708" s="0" t="str">
        <f aca="false">VLOOKUP(E708,[1]Liste_taxons_equiv!$A$1:$M$1455,10,0)</f>
        <v>0</v>
      </c>
      <c r="O708" s="0" t="str">
        <f aca="false">VLOOKUP(E708,[1]Liste_taxons_equiv!$A$1:$M$1455,11,0)</f>
        <v>Non</v>
      </c>
      <c r="P708" s="0" t="s">
        <v>1883</v>
      </c>
      <c r="Q708" s="0" t="n">
        <f aca="false">VLOOKUP(E708,[1]Liste_taxons_equiv!$A$1:$M$1455,13,0)</f>
        <v>23484</v>
      </c>
    </row>
    <row r="709" customFormat="false" ht="15" hidden="true" customHeight="false" outlineLevel="0" collapsed="false">
      <c r="A709" s="0" t="s">
        <v>1884</v>
      </c>
      <c r="B709" s="0" t="s">
        <v>219</v>
      </c>
      <c r="C709" s="0" t="n">
        <v>124635</v>
      </c>
      <c r="D709" s="0" t="n">
        <v>5733</v>
      </c>
      <c r="E709" s="0" t="s">
        <v>1884</v>
      </c>
      <c r="F709" s="0" t="str">
        <f aca="false">VLOOKUP(E709,[1]Liste_taxons_equiv!$A$1:$M$1455,2,0)</f>
        <v>Exacte</v>
      </c>
      <c r="G709" s="0" t="n">
        <f aca="false">VLOOKUP(E709,[1]Liste_taxons_equiv!$A$1:$M$1455,3,0)</f>
        <v>124635</v>
      </c>
      <c r="H709" s="0" t="n">
        <f aca="false">VLOOKUP(E709,[1]Liste_taxons_equiv!$A$1:$M$1455,4,0)</f>
        <v>124635</v>
      </c>
      <c r="I709" s="0" t="str">
        <f aca="false">VLOOKUP(E709,[1]Liste_taxons_equiv!$A$1:$M$1455,5,0)</f>
        <v>Leptopentacta elongata</v>
      </c>
      <c r="J709" s="0" t="s">
        <v>29</v>
      </c>
      <c r="K709" s="0" t="str">
        <f aca="false">VLOOKUP(E709,[1]Liste_taxons_equiv!$A$1:$M$1455,7,0)</f>
        <v>1</v>
      </c>
      <c r="L709" s="0" t="str">
        <f aca="false">VLOOKUP(E709,[1]Liste_taxons_equiv!$A$1:$M$1455,8,0)</f>
        <v>0</v>
      </c>
      <c r="M709" s="0" t="str">
        <f aca="false">VLOOKUP(E709,[1]Liste_taxons_equiv!$A$1:$M$1455,9,0)</f>
        <v>0</v>
      </c>
      <c r="N709" s="0" t="str">
        <f aca="false">VLOOKUP(E709,[1]Liste_taxons_equiv!$A$1:$M$1455,10,0)</f>
        <v>0</v>
      </c>
      <c r="O709" s="0" t="str">
        <f aca="false">VLOOKUP(E709,[1]Liste_taxons_equiv!$A$1:$M$1455,11,0)</f>
        <v>Non</v>
      </c>
      <c r="P709" s="0" t="s">
        <v>1885</v>
      </c>
      <c r="Q709" s="0" t="n">
        <f aca="false">VLOOKUP(E709,[1]Liste_taxons_equiv!$A$1:$M$1455,13,0)</f>
        <v>25170</v>
      </c>
    </row>
    <row r="710" customFormat="false" ht="15" hidden="true" customHeight="false" outlineLevel="0" collapsed="false">
      <c r="A710" s="0" t="s">
        <v>1886</v>
      </c>
      <c r="C710" s="0" t="n">
        <v>142229</v>
      </c>
      <c r="D710" s="0" t="n">
        <v>4447</v>
      </c>
      <c r="E710" s="0" t="s">
        <v>1887</v>
      </c>
      <c r="F710" s="0" t="str">
        <f aca="false">VLOOKUP(E710,[1]Liste_taxons_equiv!$A$1:$M$1455,2,0)</f>
        <v>Exacte</v>
      </c>
      <c r="G710" s="0" t="n">
        <f aca="false">VLOOKUP(E710,[1]Liste_taxons_equiv!$A$1:$M$1455,3,0)</f>
        <v>142229</v>
      </c>
      <c r="H710" s="0" t="n">
        <f aca="false">VLOOKUP(E710,[1]Liste_taxons_equiv!$A$1:$M$1455,4,0)</f>
        <v>142229</v>
      </c>
      <c r="I710" s="0" t="str">
        <f aca="false">VLOOKUP(E710,[1]Liste_taxons_equiv!$A$1:$M$1455,5,0)</f>
        <v>Leptoplana</v>
      </c>
      <c r="J710" s="0" t="s">
        <v>75</v>
      </c>
      <c r="K710" s="0" t="str">
        <f aca="false">VLOOKUP(E710,[1]Liste_taxons_equiv!$A$1:$M$1455,7,0)</f>
        <v>1</v>
      </c>
      <c r="L710" s="0" t="str">
        <f aca="false">VLOOKUP(E710,[1]Liste_taxons_equiv!$A$1:$M$1455,8,0)</f>
        <v>0</v>
      </c>
      <c r="M710" s="0" t="str">
        <f aca="false">VLOOKUP(E710,[1]Liste_taxons_equiv!$A$1:$M$1455,9,0)</f>
        <v>0</v>
      </c>
      <c r="N710" s="0" t="str">
        <f aca="false">VLOOKUP(E710,[1]Liste_taxons_equiv!$A$1:$M$1455,10,0)</f>
        <v>0</v>
      </c>
      <c r="O710" s="0" t="str">
        <f aca="false">VLOOKUP(E710,[1]Liste_taxons_equiv!$A$1:$M$1455,11,0)</f>
        <v>Non</v>
      </c>
      <c r="P710" s="0" t="s">
        <v>1888</v>
      </c>
      <c r="Q710" s="0" t="n">
        <f aca="false">VLOOKUP(E710,[1]Liste_taxons_equiv!$A$1:$M$1455,13,0)</f>
        <v>29206</v>
      </c>
    </row>
    <row r="711" customFormat="false" ht="15" hidden="true" customHeight="false" outlineLevel="0" collapsed="false">
      <c r="A711" s="0" t="s">
        <v>1889</v>
      </c>
      <c r="B711" s="0" t="s">
        <v>1890</v>
      </c>
      <c r="C711" s="0" t="n">
        <v>142827</v>
      </c>
      <c r="D711" s="0" t="n">
        <v>4448</v>
      </c>
      <c r="E711" s="0" t="s">
        <v>1889</v>
      </c>
      <c r="F711" s="0" t="str">
        <f aca="false">VLOOKUP(E711,[1]Liste_taxons_equiv!$A$1:$M$1455,2,0)</f>
        <v>Exacte</v>
      </c>
      <c r="G711" s="0" t="n">
        <f aca="false">VLOOKUP(E711,[1]Liste_taxons_equiv!$A$1:$M$1455,3,0)</f>
        <v>142827</v>
      </c>
      <c r="H711" s="0" t="n">
        <f aca="false">VLOOKUP(E711,[1]Liste_taxons_equiv!$A$1:$M$1455,4,0)</f>
        <v>142827</v>
      </c>
      <c r="I711" s="0" t="str">
        <f aca="false">VLOOKUP(E711,[1]Liste_taxons_equiv!$A$1:$M$1455,5,0)</f>
        <v>Leptoplana tremellaris</v>
      </c>
      <c r="J711" s="0" t="s">
        <v>29</v>
      </c>
      <c r="K711" s="0" t="str">
        <f aca="false">VLOOKUP(E711,[1]Liste_taxons_equiv!$A$1:$M$1455,7,0)</f>
        <v>1</v>
      </c>
      <c r="L711" s="0" t="str">
        <f aca="false">VLOOKUP(E711,[1]Liste_taxons_equiv!$A$1:$M$1455,8,0)</f>
        <v>0</v>
      </c>
      <c r="M711" s="0" t="str">
        <f aca="false">VLOOKUP(E711,[1]Liste_taxons_equiv!$A$1:$M$1455,9,0)</f>
        <v>0</v>
      </c>
      <c r="N711" s="0" t="str">
        <f aca="false">VLOOKUP(E711,[1]Liste_taxons_equiv!$A$1:$M$1455,10,0)</f>
        <v>0</v>
      </c>
      <c r="O711" s="0" t="str">
        <f aca="false">VLOOKUP(E711,[1]Liste_taxons_equiv!$A$1:$M$1455,11,0)</f>
        <v>Non</v>
      </c>
      <c r="P711" s="0" t="s">
        <v>1891</v>
      </c>
      <c r="Q711" s="0" t="n">
        <f aca="false">VLOOKUP(E711,[1]Liste_taxons_equiv!$A$1:$M$1455,13,0)</f>
        <v>29582</v>
      </c>
    </row>
    <row r="712" customFormat="false" ht="15" hidden="true" customHeight="false" outlineLevel="0" collapsed="false">
      <c r="A712" s="0" t="s">
        <v>1892</v>
      </c>
      <c r="C712" s="0" t="n">
        <v>123449</v>
      </c>
      <c r="D712" s="0" t="n">
        <v>5734</v>
      </c>
      <c r="E712" s="0" t="s">
        <v>1893</v>
      </c>
      <c r="F712" s="0" t="str">
        <f aca="false">VLOOKUP(E712,[1]Liste_taxons_equiv!$A$1:$M$1455,2,0)</f>
        <v>Exacte</v>
      </c>
      <c r="G712" s="0" t="n">
        <f aca="false">VLOOKUP(E712,[1]Liste_taxons_equiv!$A$1:$M$1455,3,0)</f>
        <v>123449</v>
      </c>
      <c r="H712" s="0" t="n">
        <f aca="false">VLOOKUP(E712,[1]Liste_taxons_equiv!$A$1:$M$1455,4,0)</f>
        <v>123449</v>
      </c>
      <c r="I712" s="0" t="str">
        <f aca="false">VLOOKUP(E712,[1]Liste_taxons_equiv!$A$1:$M$1455,5,0)</f>
        <v>Leptosynapta</v>
      </c>
      <c r="J712" s="0" t="s">
        <v>29</v>
      </c>
      <c r="K712" s="0" t="str">
        <f aca="false">VLOOKUP(E712,[1]Liste_taxons_equiv!$A$1:$M$1455,7,0)</f>
        <v>1</v>
      </c>
      <c r="L712" s="0" t="str">
        <f aca="false">VLOOKUP(E712,[1]Liste_taxons_equiv!$A$1:$M$1455,8,0)</f>
        <v>0</v>
      </c>
      <c r="M712" s="0" t="str">
        <f aca="false">VLOOKUP(E712,[1]Liste_taxons_equiv!$A$1:$M$1455,9,0)</f>
        <v>0</v>
      </c>
      <c r="N712" s="0" t="str">
        <f aca="false">VLOOKUP(E712,[1]Liste_taxons_equiv!$A$1:$M$1455,10,0)</f>
        <v>0</v>
      </c>
      <c r="O712" s="0" t="str">
        <f aca="false">VLOOKUP(E712,[1]Liste_taxons_equiv!$A$1:$M$1455,11,0)</f>
        <v>Non</v>
      </c>
      <c r="P712" s="0" t="s">
        <v>1894</v>
      </c>
      <c r="Q712" s="0" t="n">
        <f aca="false">VLOOKUP(E712,[1]Liste_taxons_equiv!$A$1:$M$1455,13,0)</f>
        <v>24192</v>
      </c>
    </row>
    <row r="713" s="2" customFormat="true" ht="15" hidden="false" customHeight="false" outlineLevel="0" collapsed="false">
      <c r="A713" s="2" t="s">
        <v>1895</v>
      </c>
      <c r="B713" s="2" t="s">
        <v>1896</v>
      </c>
      <c r="C713" s="2" t="n">
        <v>156202</v>
      </c>
      <c r="D713" s="2" t="n">
        <v>5735</v>
      </c>
      <c r="E713" s="2" t="s">
        <v>1895</v>
      </c>
      <c r="F713" s="2" t="str">
        <f aca="false">VLOOKUP(E713,[1]Liste_taxons_equiv!$A$1:$M$1455,2,0)</f>
        <v>Non trouvé</v>
      </c>
      <c r="I713" s="2" t="str">
        <f aca="false">VLOOKUP(E713,[1]Liste_taxons_equiv!$A$1:$M$1455,5,0)</f>
        <v/>
      </c>
      <c r="J713" s="3" t="s">
        <v>57</v>
      </c>
      <c r="K713" s="2" t="str">
        <f aca="false">VLOOKUP(E713,[1]Liste_taxons_equiv!$A$1:$M$1455,7,0)</f>
        <v/>
      </c>
      <c r="L713" s="2" t="str">
        <f aca="false">VLOOKUP(E713,[1]Liste_taxons_equiv!$A$1:$M$1455,8,0)</f>
        <v/>
      </c>
      <c r="M713" s="2" t="str">
        <f aca="false">VLOOKUP(E713,[1]Liste_taxons_equiv!$A$1:$M$1455,9,0)</f>
        <v/>
      </c>
      <c r="N713" s="2" t="str">
        <f aca="false">VLOOKUP(E713,[1]Liste_taxons_equiv!$A$1:$M$1455,10,0)</f>
        <v/>
      </c>
      <c r="O713" s="2" t="str">
        <f aca="false">VLOOKUP(E713,[1]Liste_taxons_equiv!$A$1:$M$1455,11,0)</f>
        <v/>
      </c>
      <c r="P713" s="3" t="n">
        <v>156202</v>
      </c>
    </row>
    <row r="714" customFormat="false" ht="15" hidden="true" customHeight="false" outlineLevel="0" collapsed="false">
      <c r="A714" s="0" t="s">
        <v>1897</v>
      </c>
      <c r="B714" s="0" t="s">
        <v>1898</v>
      </c>
      <c r="C714" s="0" t="n">
        <v>124464</v>
      </c>
      <c r="D714" s="0" t="n">
        <v>5736</v>
      </c>
      <c r="E714" s="0" t="s">
        <v>1897</v>
      </c>
      <c r="F714" s="0" t="str">
        <f aca="false">VLOOKUP(E714,[1]Liste_taxons_equiv!$A$1:$M$1455,2,0)</f>
        <v>Exacte</v>
      </c>
      <c r="G714" s="0" t="n">
        <f aca="false">VLOOKUP(E714,[1]Liste_taxons_equiv!$A$1:$M$1455,3,0)</f>
        <v>124464</v>
      </c>
      <c r="H714" s="0" t="n">
        <f aca="false">VLOOKUP(E714,[1]Liste_taxons_equiv!$A$1:$M$1455,4,0)</f>
        <v>124464</v>
      </c>
      <c r="I714" s="0" t="str">
        <f aca="false">VLOOKUP(E714,[1]Liste_taxons_equiv!$A$1:$M$1455,5,0)</f>
        <v>Leptosynapta galliennii</v>
      </c>
      <c r="J714" s="0" t="s">
        <v>29</v>
      </c>
      <c r="K714" s="0" t="str">
        <f aca="false">VLOOKUP(E714,[1]Liste_taxons_equiv!$A$1:$M$1455,7,0)</f>
        <v>1</v>
      </c>
      <c r="L714" s="0" t="str">
        <f aca="false">VLOOKUP(E714,[1]Liste_taxons_equiv!$A$1:$M$1455,8,0)</f>
        <v>0</v>
      </c>
      <c r="M714" s="0" t="str">
        <f aca="false">VLOOKUP(E714,[1]Liste_taxons_equiv!$A$1:$M$1455,9,0)</f>
        <v>0</v>
      </c>
      <c r="N714" s="0" t="str">
        <f aca="false">VLOOKUP(E714,[1]Liste_taxons_equiv!$A$1:$M$1455,10,0)</f>
        <v>0</v>
      </c>
      <c r="O714" s="0" t="str">
        <f aca="false">VLOOKUP(E714,[1]Liste_taxons_equiv!$A$1:$M$1455,11,0)</f>
        <v>Non</v>
      </c>
      <c r="P714" s="0" t="s">
        <v>1899</v>
      </c>
      <c r="Q714" s="0" t="n">
        <f aca="false">VLOOKUP(E714,[1]Liste_taxons_equiv!$A$1:$M$1455,13,0)</f>
        <v>24728</v>
      </c>
    </row>
    <row r="715" customFormat="false" ht="15" hidden="true" customHeight="false" outlineLevel="0" collapsed="false">
      <c r="A715" s="0" t="s">
        <v>1900</v>
      </c>
      <c r="B715" s="0" t="s">
        <v>184</v>
      </c>
      <c r="C715" s="0" t="n">
        <v>124465</v>
      </c>
      <c r="D715" s="0" t="n">
        <v>5737</v>
      </c>
      <c r="E715" s="0" t="s">
        <v>1900</v>
      </c>
      <c r="F715" s="0" t="str">
        <f aca="false">VLOOKUP(E715,[1]Liste_taxons_equiv!$A$1:$M$1455,2,0)</f>
        <v>Exacte</v>
      </c>
      <c r="G715" s="0" t="n">
        <f aca="false">VLOOKUP(E715,[1]Liste_taxons_equiv!$A$1:$M$1455,3,0)</f>
        <v>124465</v>
      </c>
      <c r="H715" s="0" t="n">
        <f aca="false">VLOOKUP(E715,[1]Liste_taxons_equiv!$A$1:$M$1455,4,0)</f>
        <v>124465</v>
      </c>
      <c r="I715" s="0" t="str">
        <f aca="false">VLOOKUP(E715,[1]Liste_taxons_equiv!$A$1:$M$1455,5,0)</f>
        <v>Leptosynapta inhaerens</v>
      </c>
      <c r="J715" s="0" t="s">
        <v>29</v>
      </c>
      <c r="K715" s="0" t="str">
        <f aca="false">VLOOKUP(E715,[1]Liste_taxons_equiv!$A$1:$M$1455,7,0)</f>
        <v>1</v>
      </c>
      <c r="L715" s="0" t="str">
        <f aca="false">VLOOKUP(E715,[1]Liste_taxons_equiv!$A$1:$M$1455,8,0)</f>
        <v>0</v>
      </c>
      <c r="M715" s="0" t="str">
        <f aca="false">VLOOKUP(E715,[1]Liste_taxons_equiv!$A$1:$M$1455,9,0)</f>
        <v>0</v>
      </c>
      <c r="N715" s="0" t="str">
        <f aca="false">VLOOKUP(E715,[1]Liste_taxons_equiv!$A$1:$M$1455,10,0)</f>
        <v>0</v>
      </c>
      <c r="O715" s="0" t="str">
        <f aca="false">VLOOKUP(E715,[1]Liste_taxons_equiv!$A$1:$M$1455,11,0)</f>
        <v>Non</v>
      </c>
      <c r="P715" s="0" t="s">
        <v>1901</v>
      </c>
      <c r="Q715" s="0" t="n">
        <f aca="false">VLOOKUP(E715,[1]Liste_taxons_equiv!$A$1:$M$1455,13,0)</f>
        <v>24729</v>
      </c>
    </row>
    <row r="716" customFormat="false" ht="15" hidden="true" customHeight="false" outlineLevel="0" collapsed="false">
      <c r="A716" s="0" t="s">
        <v>1902</v>
      </c>
      <c r="B716" s="0" t="s">
        <v>1903</v>
      </c>
      <c r="C716" s="0" t="n">
        <v>124467</v>
      </c>
      <c r="D716" s="0" t="n">
        <v>5738</v>
      </c>
      <c r="E716" s="0" t="s">
        <v>1902</v>
      </c>
      <c r="F716" s="0" t="str">
        <f aca="false">VLOOKUP(E716,[1]Liste_taxons_equiv!$A$1:$M$1455,2,0)</f>
        <v>Exacte</v>
      </c>
      <c r="G716" s="0" t="n">
        <f aca="false">VLOOKUP(E716,[1]Liste_taxons_equiv!$A$1:$M$1455,3,0)</f>
        <v>124467</v>
      </c>
      <c r="H716" s="0" t="n">
        <f aca="false">VLOOKUP(E716,[1]Liste_taxons_equiv!$A$1:$M$1455,4,0)</f>
        <v>124467</v>
      </c>
      <c r="I716" s="0" t="str">
        <f aca="false">VLOOKUP(E716,[1]Liste_taxons_equiv!$A$1:$M$1455,5,0)</f>
        <v>Leptosynapta minuta</v>
      </c>
      <c r="J716" s="0" t="s">
        <v>29</v>
      </c>
      <c r="K716" s="0" t="str">
        <f aca="false">VLOOKUP(E716,[1]Liste_taxons_equiv!$A$1:$M$1455,7,0)</f>
        <v>1</v>
      </c>
      <c r="L716" s="0" t="str">
        <f aca="false">VLOOKUP(E716,[1]Liste_taxons_equiv!$A$1:$M$1455,8,0)</f>
        <v>0</v>
      </c>
      <c r="M716" s="0" t="str">
        <f aca="false">VLOOKUP(E716,[1]Liste_taxons_equiv!$A$1:$M$1455,9,0)</f>
        <v>0</v>
      </c>
      <c r="N716" s="0" t="str">
        <f aca="false">VLOOKUP(E716,[1]Liste_taxons_equiv!$A$1:$M$1455,10,0)</f>
        <v>0</v>
      </c>
      <c r="O716" s="0" t="str">
        <f aca="false">VLOOKUP(E716,[1]Liste_taxons_equiv!$A$1:$M$1455,11,0)</f>
        <v>Non</v>
      </c>
      <c r="P716" s="0" t="s">
        <v>1904</v>
      </c>
      <c r="Q716" s="0" t="n">
        <f aca="false">VLOOKUP(E716,[1]Liste_taxons_equiv!$A$1:$M$1455,13,0)</f>
        <v>26225</v>
      </c>
    </row>
    <row r="717" customFormat="false" ht="15" hidden="true" customHeight="false" outlineLevel="0" collapsed="false">
      <c r="A717" s="0" t="s">
        <v>1905</v>
      </c>
      <c r="C717" s="0" t="n">
        <v>131706</v>
      </c>
      <c r="D717" s="0" t="n">
        <v>4384</v>
      </c>
      <c r="E717" s="0" t="s">
        <v>1906</v>
      </c>
      <c r="F717" s="0" t="str">
        <f aca="false">VLOOKUP(E717,[1]Liste_taxons_equiv!$A$1:$M$1455,2,0)</f>
        <v>Exacte</v>
      </c>
      <c r="G717" s="0" t="n">
        <f aca="false">VLOOKUP(E717,[1]Liste_taxons_equiv!$A$1:$M$1455,3,0)</f>
        <v>131706</v>
      </c>
      <c r="H717" s="0" t="n">
        <f aca="false">VLOOKUP(E717,[1]Liste_taxons_equiv!$A$1:$M$1455,4,0)</f>
        <v>131706</v>
      </c>
      <c r="I717" s="0" t="str">
        <f aca="false">VLOOKUP(E717,[1]Liste_taxons_equiv!$A$1:$M$1455,5,0)</f>
        <v>Leuconia</v>
      </c>
      <c r="J717" s="0" t="s">
        <v>29</v>
      </c>
      <c r="K717" s="0" t="str">
        <f aca="false">VLOOKUP(E717,[1]Liste_taxons_equiv!$A$1:$M$1455,7,0)</f>
        <v>1</v>
      </c>
      <c r="L717" s="0" t="str">
        <f aca="false">VLOOKUP(E717,[1]Liste_taxons_equiv!$A$1:$M$1455,8,0)</f>
        <v>0</v>
      </c>
      <c r="M717" s="0" t="str">
        <f aca="false">VLOOKUP(E717,[1]Liste_taxons_equiv!$A$1:$M$1455,9,0)</f>
        <v>0</v>
      </c>
      <c r="N717" s="0" t="str">
        <f aca="false">VLOOKUP(E717,[1]Liste_taxons_equiv!$A$1:$M$1455,10,0)</f>
        <v>0</v>
      </c>
      <c r="O717" s="0" t="str">
        <f aca="false">VLOOKUP(E717,[1]Liste_taxons_equiv!$A$1:$M$1455,11,0)</f>
        <v>Non</v>
      </c>
      <c r="P717" s="0" t="s">
        <v>1907</v>
      </c>
      <c r="Q717" s="0" t="n">
        <f aca="false">VLOOKUP(E717,[1]Liste_taxons_equiv!$A$1:$M$1455,13,0)</f>
        <v>29527</v>
      </c>
    </row>
    <row r="718" customFormat="false" ht="15" hidden="true" customHeight="false" outlineLevel="0" collapsed="false">
      <c r="A718" s="0" t="s">
        <v>1908</v>
      </c>
      <c r="C718" s="0" t="n">
        <v>131715</v>
      </c>
      <c r="D718" s="0" t="n">
        <v>4382</v>
      </c>
      <c r="E718" s="0" t="s">
        <v>1909</v>
      </c>
      <c r="F718" s="0" t="str">
        <f aca="false">VLOOKUP(E718,[1]Liste_taxons_equiv!$A$1:$M$1455,2,0)</f>
        <v>Exacte</v>
      </c>
      <c r="G718" s="0" t="n">
        <f aca="false">VLOOKUP(E718,[1]Liste_taxons_equiv!$A$1:$M$1455,3,0)</f>
        <v>131715</v>
      </c>
      <c r="H718" s="0" t="n">
        <f aca="false">VLOOKUP(E718,[1]Liste_taxons_equiv!$A$1:$M$1455,4,0)</f>
        <v>131715</v>
      </c>
      <c r="I718" s="0" t="str">
        <f aca="false">VLOOKUP(E718,[1]Liste_taxons_equiv!$A$1:$M$1455,5,0)</f>
        <v>Leucosolenia</v>
      </c>
      <c r="J718" s="0" t="s">
        <v>29</v>
      </c>
      <c r="K718" s="0" t="str">
        <f aca="false">VLOOKUP(E718,[1]Liste_taxons_equiv!$A$1:$M$1455,7,0)</f>
        <v>1</v>
      </c>
      <c r="L718" s="0" t="str">
        <f aca="false">VLOOKUP(E718,[1]Liste_taxons_equiv!$A$1:$M$1455,8,0)</f>
        <v>0</v>
      </c>
      <c r="M718" s="0" t="str">
        <f aca="false">VLOOKUP(E718,[1]Liste_taxons_equiv!$A$1:$M$1455,9,0)</f>
        <v>0</v>
      </c>
      <c r="N718" s="0" t="str">
        <f aca="false">VLOOKUP(E718,[1]Liste_taxons_equiv!$A$1:$M$1455,10,0)</f>
        <v>0</v>
      </c>
      <c r="O718" s="0" t="str">
        <f aca="false">VLOOKUP(E718,[1]Liste_taxons_equiv!$A$1:$M$1455,11,0)</f>
        <v>Non</v>
      </c>
      <c r="P718" s="0" t="s">
        <v>1910</v>
      </c>
      <c r="Q718" s="0" t="n">
        <f aca="false">VLOOKUP(E718,[1]Liste_taxons_equiv!$A$1:$M$1455,13,0)</f>
        <v>29283</v>
      </c>
    </row>
    <row r="719" customFormat="false" ht="15" hidden="true" customHeight="false" outlineLevel="0" collapsed="false">
      <c r="A719" s="0" t="s">
        <v>1911</v>
      </c>
      <c r="B719" s="0" t="s">
        <v>784</v>
      </c>
      <c r="C719" s="0" t="n">
        <v>132219</v>
      </c>
      <c r="D719" s="0" t="n">
        <v>4395</v>
      </c>
      <c r="E719" s="0" t="s">
        <v>1911</v>
      </c>
      <c r="F719" s="0" t="str">
        <f aca="false">VLOOKUP(E719,[1]Liste_taxons_equiv!$A$1:$M$1455,2,0)</f>
        <v>Exacte</v>
      </c>
      <c r="G719" s="0" t="n">
        <f aca="false">VLOOKUP(E719,[1]Liste_taxons_equiv!$A$1:$M$1455,3,0)</f>
        <v>132219</v>
      </c>
      <c r="H719" s="0" t="n">
        <f aca="false">VLOOKUP(E719,[1]Liste_taxons_equiv!$A$1:$M$1455,4,0)</f>
        <v>132219</v>
      </c>
      <c r="I719" s="0" t="str">
        <f aca="false">VLOOKUP(E719,[1]Liste_taxons_equiv!$A$1:$M$1455,5,0)</f>
        <v>Leucosolenia complicata</v>
      </c>
      <c r="J719" s="0" t="s">
        <v>29</v>
      </c>
      <c r="K719" s="0" t="str">
        <f aca="false">VLOOKUP(E719,[1]Liste_taxons_equiv!$A$1:$M$1455,7,0)</f>
        <v>1</v>
      </c>
      <c r="L719" s="0" t="str">
        <f aca="false">VLOOKUP(E719,[1]Liste_taxons_equiv!$A$1:$M$1455,8,0)</f>
        <v>0</v>
      </c>
      <c r="M719" s="0" t="str">
        <f aca="false">VLOOKUP(E719,[1]Liste_taxons_equiv!$A$1:$M$1455,9,0)</f>
        <v>0</v>
      </c>
      <c r="N719" s="0" t="str">
        <f aca="false">VLOOKUP(E719,[1]Liste_taxons_equiv!$A$1:$M$1455,10,0)</f>
        <v>0</v>
      </c>
      <c r="O719" s="0" t="str">
        <f aca="false">VLOOKUP(E719,[1]Liste_taxons_equiv!$A$1:$M$1455,11,0)</f>
        <v>Non</v>
      </c>
      <c r="P719" s="0" t="s">
        <v>1912</v>
      </c>
      <c r="Q719" s="0" t="n">
        <f aca="false">VLOOKUP(E719,[1]Liste_taxons_equiv!$A$1:$M$1455,13,0)</f>
        <v>29516</v>
      </c>
    </row>
    <row r="720" customFormat="false" ht="15" hidden="true" customHeight="false" outlineLevel="0" collapsed="false">
      <c r="A720" s="0" t="s">
        <v>1913</v>
      </c>
      <c r="B720" s="0" t="s">
        <v>1914</v>
      </c>
      <c r="C720" s="0" t="n">
        <v>102460</v>
      </c>
      <c r="D720" s="0" t="n">
        <v>5035</v>
      </c>
      <c r="E720" s="0" t="s">
        <v>1913</v>
      </c>
      <c r="F720" s="0" t="str">
        <f aca="false">VLOOKUP(E720,[1]Liste_taxons_equiv!$A$1:$M$1455,2,0)</f>
        <v>Exacte</v>
      </c>
      <c r="G720" s="0" t="n">
        <f aca="false">VLOOKUP(E720,[1]Liste_taxons_equiv!$A$1:$M$1455,3,0)</f>
        <v>102460</v>
      </c>
      <c r="H720" s="0" t="n">
        <f aca="false">VLOOKUP(E720,[1]Liste_taxons_equiv!$A$1:$M$1455,4,0)</f>
        <v>102460</v>
      </c>
      <c r="I720" s="0" t="str">
        <f aca="false">VLOOKUP(E720,[1]Liste_taxons_equiv!$A$1:$M$1455,5,0)</f>
        <v>Leucothoe incisa</v>
      </c>
      <c r="J720" s="0" t="s">
        <v>29</v>
      </c>
      <c r="K720" s="0" t="str">
        <f aca="false">VLOOKUP(E720,[1]Liste_taxons_equiv!$A$1:$M$1455,7,0)</f>
        <v>1</v>
      </c>
      <c r="L720" s="0" t="str">
        <f aca="false">VLOOKUP(E720,[1]Liste_taxons_equiv!$A$1:$M$1455,8,0)</f>
        <v>0</v>
      </c>
      <c r="M720" s="0" t="str">
        <f aca="false">VLOOKUP(E720,[1]Liste_taxons_equiv!$A$1:$M$1455,9,0)</f>
        <v>0</v>
      </c>
      <c r="N720" s="0" t="str">
        <f aca="false">VLOOKUP(E720,[1]Liste_taxons_equiv!$A$1:$M$1455,10,0)</f>
        <v>0</v>
      </c>
      <c r="O720" s="0" t="str">
        <f aca="false">VLOOKUP(E720,[1]Liste_taxons_equiv!$A$1:$M$1455,11,0)</f>
        <v>Non</v>
      </c>
      <c r="P720" s="0" t="s">
        <v>1915</v>
      </c>
      <c r="Q720" s="0" t="n">
        <f aca="false">VLOOKUP(E720,[1]Liste_taxons_equiv!$A$1:$M$1455,13,0)</f>
        <v>24194</v>
      </c>
    </row>
    <row r="721" customFormat="false" ht="15" hidden="true" customHeight="false" outlineLevel="0" collapsed="false">
      <c r="A721" s="0" t="s">
        <v>1916</v>
      </c>
      <c r="B721" s="0" t="s">
        <v>158</v>
      </c>
      <c r="C721" s="0" t="n">
        <v>102462</v>
      </c>
      <c r="D721" s="0" t="n">
        <v>5036</v>
      </c>
      <c r="E721" s="0" t="s">
        <v>1916</v>
      </c>
      <c r="F721" s="0" t="str">
        <f aca="false">VLOOKUP(E721,[1]Liste_taxons_equiv!$A$1:$M$1455,2,0)</f>
        <v>Exacte</v>
      </c>
      <c r="G721" s="0" t="n">
        <f aca="false">VLOOKUP(E721,[1]Liste_taxons_equiv!$A$1:$M$1455,3,0)</f>
        <v>102462</v>
      </c>
      <c r="H721" s="0" t="n">
        <f aca="false">VLOOKUP(E721,[1]Liste_taxons_equiv!$A$1:$M$1455,4,0)</f>
        <v>102462</v>
      </c>
      <c r="I721" s="0" t="str">
        <f aca="false">VLOOKUP(E721,[1]Liste_taxons_equiv!$A$1:$M$1455,5,0)</f>
        <v>Leucothoe lilljeborgi</v>
      </c>
      <c r="J721" s="0" t="s">
        <v>19</v>
      </c>
      <c r="K721" s="0" t="str">
        <f aca="false">VLOOKUP(E721,[1]Liste_taxons_equiv!$A$1:$M$1455,7,0)</f>
        <v>1</v>
      </c>
      <c r="L721" s="0" t="str">
        <f aca="false">VLOOKUP(E721,[1]Liste_taxons_equiv!$A$1:$M$1455,8,0)</f>
        <v>0</v>
      </c>
      <c r="M721" s="0" t="str">
        <f aca="false">VLOOKUP(E721,[1]Liste_taxons_equiv!$A$1:$M$1455,9,0)</f>
        <v>0</v>
      </c>
      <c r="N721" s="0" t="str">
        <f aca="false">VLOOKUP(E721,[1]Liste_taxons_equiv!$A$1:$M$1455,10,0)</f>
        <v>0</v>
      </c>
      <c r="O721" s="0" t="str">
        <f aca="false">VLOOKUP(E721,[1]Liste_taxons_equiv!$A$1:$M$1455,11,0)</f>
        <v>Non</v>
      </c>
      <c r="P721" s="0" t="s">
        <v>1917</v>
      </c>
      <c r="Q721" s="0" t="n">
        <f aca="false">VLOOKUP(E721,[1]Liste_taxons_equiv!$A$1:$M$1455,13,0)</f>
        <v>24195</v>
      </c>
    </row>
    <row r="722" customFormat="false" ht="15" hidden="true" customHeight="false" outlineLevel="0" collapsed="false">
      <c r="A722" s="0" t="s">
        <v>1918</v>
      </c>
      <c r="B722" s="0" t="s">
        <v>1919</v>
      </c>
      <c r="C722" s="0" t="n">
        <v>212784</v>
      </c>
      <c r="D722" s="0" t="n">
        <v>5037</v>
      </c>
      <c r="E722" s="0" t="s">
        <v>1918</v>
      </c>
      <c r="F722" s="0" t="str">
        <f aca="false">VLOOKUP(E722,[1]Liste_taxons_equiv!$A$1:$M$1455,2,0)</f>
        <v>Exacte</v>
      </c>
      <c r="G722" s="0" t="n">
        <f aca="false">VLOOKUP(E722,[1]Liste_taxons_equiv!$A$1:$M$1455,3,0)</f>
        <v>60013301</v>
      </c>
      <c r="H722" s="0" t="n">
        <f aca="false">VLOOKUP(E722,[1]Liste_taxons_equiv!$A$1:$M$1455,4,0)</f>
        <v>60012801</v>
      </c>
      <c r="I722" s="0" t="str">
        <f aca="false">VLOOKUP(E722,[1]Liste_taxons_equiv!$A$1:$M$1455,5,0)</f>
        <v>Leucothoe richiardii</v>
      </c>
      <c r="J722" s="0" t="s">
        <v>29</v>
      </c>
      <c r="K722" s="0" t="str">
        <f aca="false">VLOOKUP(E722,[1]Liste_taxons_equiv!$A$1:$M$1455,7,0)</f>
        <v>1</v>
      </c>
      <c r="L722" s="0" t="str">
        <f aca="false">VLOOKUP(E722,[1]Liste_taxons_equiv!$A$1:$M$1455,8,0)</f>
        <v>0</v>
      </c>
      <c r="M722" s="0" t="str">
        <f aca="false">VLOOKUP(E722,[1]Liste_taxons_equiv!$A$1:$M$1455,9,0)</f>
        <v>0</v>
      </c>
      <c r="N722" s="0" t="str">
        <f aca="false">VLOOKUP(E722,[1]Liste_taxons_equiv!$A$1:$M$1455,10,0)</f>
        <v>0</v>
      </c>
      <c r="O722" s="0" t="str">
        <f aca="false">VLOOKUP(E722,[1]Liste_taxons_equiv!$A$1:$M$1455,11,0)</f>
        <v>Non</v>
      </c>
      <c r="P722" s="0" t="s">
        <v>1920</v>
      </c>
      <c r="Q722" s="0" t="n">
        <f aca="false">VLOOKUP(E722,[1]Liste_taxons_equiv!$A$1:$M$1455,13,0)</f>
        <v>36836</v>
      </c>
    </row>
    <row r="723" customFormat="false" ht="15" hidden="true" customHeight="false" outlineLevel="0" collapsed="false">
      <c r="A723" s="0" t="s">
        <v>1921</v>
      </c>
      <c r="B723" s="0" t="s">
        <v>1922</v>
      </c>
      <c r="C723" s="0" t="n">
        <v>102470</v>
      </c>
      <c r="D723" s="0" t="n">
        <v>5038</v>
      </c>
      <c r="E723" s="0" t="s">
        <v>1921</v>
      </c>
      <c r="F723" s="0" t="str">
        <f aca="false">VLOOKUP(E723,[1]Liste_taxons_equiv!$A$1:$M$1455,2,0)</f>
        <v>Exacte</v>
      </c>
      <c r="G723" s="0" t="n">
        <f aca="false">VLOOKUP(E723,[1]Liste_taxons_equiv!$A$1:$M$1455,3,0)</f>
        <v>102470</v>
      </c>
      <c r="H723" s="0" t="n">
        <f aca="false">VLOOKUP(E723,[1]Liste_taxons_equiv!$A$1:$M$1455,4,0)</f>
        <v>102470</v>
      </c>
      <c r="I723" s="0" t="str">
        <f aca="false">VLOOKUP(E723,[1]Liste_taxons_equiv!$A$1:$M$1455,5,0)</f>
        <v>Leucothoe spinicarpa</v>
      </c>
      <c r="J723" s="0" t="s">
        <v>19</v>
      </c>
      <c r="K723" s="0" t="str">
        <f aca="false">VLOOKUP(E723,[1]Liste_taxons_equiv!$A$1:$M$1455,7,0)</f>
        <v>1</v>
      </c>
      <c r="L723" s="0" t="str">
        <f aca="false">VLOOKUP(E723,[1]Liste_taxons_equiv!$A$1:$M$1455,8,0)</f>
        <v>0</v>
      </c>
      <c r="M723" s="0" t="str">
        <f aca="false">VLOOKUP(E723,[1]Liste_taxons_equiv!$A$1:$M$1455,9,0)</f>
        <v>0</v>
      </c>
      <c r="N723" s="0" t="str">
        <f aca="false">VLOOKUP(E723,[1]Liste_taxons_equiv!$A$1:$M$1455,10,0)</f>
        <v>0</v>
      </c>
      <c r="O723" s="0" t="str">
        <f aca="false">VLOOKUP(E723,[1]Liste_taxons_equiv!$A$1:$M$1455,11,0)</f>
        <v>Non</v>
      </c>
      <c r="P723" s="0" t="s">
        <v>1923</v>
      </c>
      <c r="Q723" s="0" t="n">
        <f aca="false">VLOOKUP(E723,[1]Liste_taxons_equiv!$A$1:$M$1455,13,0)</f>
        <v>24197</v>
      </c>
    </row>
    <row r="724" customFormat="false" ht="15" hidden="true" customHeight="false" outlineLevel="0" collapsed="false">
      <c r="A724" s="0" t="s">
        <v>1924</v>
      </c>
      <c r="B724" s="0" t="s">
        <v>1925</v>
      </c>
      <c r="C724" s="0" t="n">
        <v>147720</v>
      </c>
      <c r="D724" s="0" t="n">
        <v>5824</v>
      </c>
      <c r="E724" s="0" t="s">
        <v>1924</v>
      </c>
      <c r="F724" s="0" t="str">
        <f aca="false">VLOOKUP(E724,[1]Liste_taxons_equiv!$A$1:$M$1455,2,0)</f>
        <v>Exacte</v>
      </c>
      <c r="G724" s="0" t="n">
        <f aca="false">VLOOKUP(E724,[1]Liste_taxons_equiv!$A$1:$M$1455,3,0)</f>
        <v>60001768</v>
      </c>
      <c r="H724" s="0" t="n">
        <f aca="false">VLOOKUP(E724,[1]Liste_taxons_equiv!$A$1:$M$1455,4,0)</f>
        <v>60001708</v>
      </c>
      <c r="I724" s="0" t="str">
        <f aca="false">VLOOKUP(E724,[1]Liste_taxons_equiv!$A$1:$M$1455,5,0)</f>
        <v>Lichina pygmaea</v>
      </c>
      <c r="J724" s="0" t="s">
        <v>29</v>
      </c>
      <c r="K724" s="0" t="str">
        <f aca="false">VLOOKUP(E724,[1]Liste_taxons_equiv!$A$1:$M$1455,7,0)</f>
        <v>1</v>
      </c>
      <c r="L724" s="0" t="str">
        <f aca="false">VLOOKUP(E724,[1]Liste_taxons_equiv!$A$1:$M$1455,8,0)</f>
        <v>0</v>
      </c>
      <c r="M724" s="0" t="str">
        <f aca="false">VLOOKUP(E724,[1]Liste_taxons_equiv!$A$1:$M$1455,9,0)</f>
        <v>0</v>
      </c>
      <c r="N724" s="0" t="str">
        <f aca="false">VLOOKUP(E724,[1]Liste_taxons_equiv!$A$1:$M$1455,10,0)</f>
        <v>0</v>
      </c>
      <c r="O724" s="0" t="str">
        <f aca="false">VLOOKUP(E724,[1]Liste_taxons_equiv!$A$1:$M$1455,11,0)</f>
        <v>Non</v>
      </c>
      <c r="P724" s="0" t="s">
        <v>1926</v>
      </c>
      <c r="Q724" s="0" t="n">
        <f aca="false">VLOOKUP(E724,[1]Liste_taxons_equiv!$A$1:$M$1455,13,0)</f>
        <v>37850</v>
      </c>
    </row>
    <row r="725" customFormat="false" ht="15" hidden="true" customHeight="false" outlineLevel="0" collapsed="false">
      <c r="A725" s="0" t="s">
        <v>1927</v>
      </c>
      <c r="B725" s="0" t="s">
        <v>50</v>
      </c>
      <c r="C725" s="0" t="n">
        <v>146999</v>
      </c>
      <c r="D725" s="0" t="n">
        <v>5257</v>
      </c>
      <c r="E725" s="0" t="s">
        <v>1927</v>
      </c>
      <c r="F725" s="0" t="str">
        <f aca="false">VLOOKUP(E725,[1]Liste_taxons_equiv!$A$1:$M$1455,2,0)</f>
        <v>Exacte</v>
      </c>
      <c r="G725" s="0" t="n">
        <f aca="false">VLOOKUP(E725,[1]Liste_taxons_equiv!$A$1:$M$1455,3,0)</f>
        <v>60001450</v>
      </c>
      <c r="H725" s="0" t="n">
        <f aca="false">VLOOKUP(E725,[1]Liste_taxons_equiv!$A$1:$M$1455,4,0)</f>
        <v>60001367</v>
      </c>
      <c r="I725" s="0" t="str">
        <f aca="false">VLOOKUP(E725,[1]Liste_taxons_equiv!$A$1:$M$1455,5,0)</f>
        <v>Ligia oceanica</v>
      </c>
      <c r="J725" s="0" t="s">
        <v>29</v>
      </c>
      <c r="K725" s="0" t="str">
        <f aca="false">VLOOKUP(E725,[1]Liste_taxons_equiv!$A$1:$M$1455,7,0)</f>
        <v>1</v>
      </c>
      <c r="L725" s="0" t="str">
        <f aca="false">VLOOKUP(E725,[1]Liste_taxons_equiv!$A$1:$M$1455,8,0)</f>
        <v>0</v>
      </c>
      <c r="M725" s="0" t="str">
        <f aca="false">VLOOKUP(E725,[1]Liste_taxons_equiv!$A$1:$M$1455,9,0)</f>
        <v>0</v>
      </c>
      <c r="N725" s="0" t="str">
        <f aca="false">VLOOKUP(E725,[1]Liste_taxons_equiv!$A$1:$M$1455,10,0)</f>
        <v>0</v>
      </c>
      <c r="O725" s="0" t="str">
        <f aca="false">VLOOKUP(E725,[1]Liste_taxons_equiv!$A$1:$M$1455,11,0)</f>
        <v>Non</v>
      </c>
      <c r="P725" s="0" t="s">
        <v>1928</v>
      </c>
      <c r="Q725" s="0" t="n">
        <f aca="false">VLOOKUP(E725,[1]Liste_taxons_equiv!$A$1:$M$1455,13,0)</f>
        <v>29697</v>
      </c>
    </row>
    <row r="726" customFormat="false" ht="15" hidden="true" customHeight="false" outlineLevel="0" collapsed="false">
      <c r="A726" s="0" t="s">
        <v>1929</v>
      </c>
      <c r="B726" s="0" t="s">
        <v>22</v>
      </c>
      <c r="C726" s="0" t="n">
        <v>102483</v>
      </c>
      <c r="D726" s="0" t="n">
        <v>5088</v>
      </c>
      <c r="E726" s="0" t="s">
        <v>1929</v>
      </c>
      <c r="F726" s="0" t="str">
        <f aca="false">VLOOKUP(E726,[1]Liste_taxons_equiv!$A$1:$M$1455,2,0)</f>
        <v>Exacte</v>
      </c>
      <c r="G726" s="0" t="n">
        <f aca="false">VLOOKUP(E726,[1]Liste_taxons_equiv!$A$1:$M$1455,3,0)</f>
        <v>102483</v>
      </c>
      <c r="H726" s="0" t="n">
        <f aca="false">VLOOKUP(E726,[1]Liste_taxons_equiv!$A$1:$M$1455,4,0)</f>
        <v>102483</v>
      </c>
      <c r="I726" s="0" t="str">
        <f aca="false">VLOOKUP(E726,[1]Liste_taxons_equiv!$A$1:$M$1455,5,0)</f>
        <v>Liljeborgia kinahani</v>
      </c>
      <c r="J726" s="0" t="s">
        <v>19</v>
      </c>
      <c r="K726" s="0" t="str">
        <f aca="false">VLOOKUP(E726,[1]Liste_taxons_equiv!$A$1:$M$1455,7,0)</f>
        <v>1</v>
      </c>
      <c r="L726" s="0" t="str">
        <f aca="false">VLOOKUP(E726,[1]Liste_taxons_equiv!$A$1:$M$1455,8,0)</f>
        <v>0</v>
      </c>
      <c r="M726" s="0" t="str">
        <f aca="false">VLOOKUP(E726,[1]Liste_taxons_equiv!$A$1:$M$1455,9,0)</f>
        <v>0</v>
      </c>
      <c r="N726" s="0" t="str">
        <f aca="false">VLOOKUP(E726,[1]Liste_taxons_equiv!$A$1:$M$1455,10,0)</f>
        <v>0</v>
      </c>
      <c r="O726" s="0" t="str">
        <f aca="false">VLOOKUP(E726,[1]Liste_taxons_equiv!$A$1:$M$1455,11,0)</f>
        <v>Non</v>
      </c>
      <c r="P726" s="0" t="s">
        <v>1930</v>
      </c>
      <c r="Q726" s="0" t="n">
        <f aca="false">VLOOKUP(E726,[1]Liste_taxons_equiv!$A$1:$M$1455,13,0)</f>
        <v>38748</v>
      </c>
    </row>
    <row r="727" customFormat="false" ht="15" hidden="true" customHeight="false" outlineLevel="0" collapsed="false">
      <c r="A727" s="0" t="s">
        <v>1931</v>
      </c>
      <c r="B727" s="0" t="s">
        <v>302</v>
      </c>
      <c r="C727" s="0" t="n">
        <v>102485</v>
      </c>
      <c r="D727" s="0" t="n">
        <v>5089</v>
      </c>
      <c r="E727" s="0" t="s">
        <v>1931</v>
      </c>
      <c r="F727" s="0" t="str">
        <f aca="false">VLOOKUP(E727,[1]Liste_taxons_equiv!$A$1:$M$1455,2,0)</f>
        <v>Exacte</v>
      </c>
      <c r="G727" s="0" t="n">
        <f aca="false">VLOOKUP(E727,[1]Liste_taxons_equiv!$A$1:$M$1455,3,0)</f>
        <v>102485</v>
      </c>
      <c r="H727" s="0" t="n">
        <f aca="false">VLOOKUP(E727,[1]Liste_taxons_equiv!$A$1:$M$1455,4,0)</f>
        <v>102485</v>
      </c>
      <c r="I727" s="0" t="str">
        <f aca="false">VLOOKUP(E727,[1]Liste_taxons_equiv!$A$1:$M$1455,5,0)</f>
        <v>Liljeborgia pallida</v>
      </c>
      <c r="J727" s="0" t="s">
        <v>19</v>
      </c>
      <c r="K727" s="0" t="str">
        <f aca="false">VLOOKUP(E727,[1]Liste_taxons_equiv!$A$1:$M$1455,7,0)</f>
        <v>1</v>
      </c>
      <c r="L727" s="0" t="str">
        <f aca="false">VLOOKUP(E727,[1]Liste_taxons_equiv!$A$1:$M$1455,8,0)</f>
        <v>0</v>
      </c>
      <c r="M727" s="0" t="str">
        <f aca="false">VLOOKUP(E727,[1]Liste_taxons_equiv!$A$1:$M$1455,9,0)</f>
        <v>0</v>
      </c>
      <c r="N727" s="0" t="str">
        <f aca="false">VLOOKUP(E727,[1]Liste_taxons_equiv!$A$1:$M$1455,10,0)</f>
        <v>0</v>
      </c>
      <c r="O727" s="0" t="str">
        <f aca="false">VLOOKUP(E727,[1]Liste_taxons_equiv!$A$1:$M$1455,11,0)</f>
        <v>Non</v>
      </c>
      <c r="P727" s="0" t="s">
        <v>1932</v>
      </c>
      <c r="Q727" s="0" t="n">
        <f aca="false">VLOOKUP(E727,[1]Liste_taxons_equiv!$A$1:$M$1455,13,0)</f>
        <v>29243</v>
      </c>
    </row>
    <row r="728" s="2" customFormat="true" ht="15" hidden="false" customHeight="false" outlineLevel="0" collapsed="false">
      <c r="A728" s="2" t="s">
        <v>1933</v>
      </c>
      <c r="B728" s="2" t="s">
        <v>767</v>
      </c>
      <c r="C728" s="2" t="n">
        <v>140830</v>
      </c>
      <c r="D728" s="2" t="n">
        <v>5845</v>
      </c>
      <c r="E728" s="2" t="s">
        <v>1933</v>
      </c>
      <c r="F728" s="2" t="str">
        <f aca="false">VLOOKUP(E728,[1]Liste_taxons_equiv!$A$1:$M$1455,2,0)</f>
        <v>Non trouvé</v>
      </c>
      <c r="I728" s="2" t="str">
        <f aca="false">VLOOKUP(E728,[1]Liste_taxons_equiv!$A$1:$M$1455,5,0)</f>
        <v/>
      </c>
      <c r="J728" s="3" t="s">
        <v>57</v>
      </c>
      <c r="K728" s="2" t="str">
        <f aca="false">VLOOKUP(E728,[1]Liste_taxons_equiv!$A$1:$M$1455,7,0)</f>
        <v/>
      </c>
      <c r="L728" s="2" t="str">
        <f aca="false">VLOOKUP(E728,[1]Liste_taxons_equiv!$A$1:$M$1455,8,0)</f>
        <v/>
      </c>
      <c r="M728" s="2" t="str">
        <f aca="false">VLOOKUP(E728,[1]Liste_taxons_equiv!$A$1:$M$1455,9,0)</f>
        <v/>
      </c>
      <c r="N728" s="2" t="str">
        <f aca="false">VLOOKUP(E728,[1]Liste_taxons_equiv!$A$1:$M$1455,10,0)</f>
        <v/>
      </c>
      <c r="O728" s="2" t="str">
        <f aca="false">VLOOKUP(E728,[1]Liste_taxons_equiv!$A$1:$M$1455,11,0)</f>
        <v/>
      </c>
      <c r="P728" s="3" t="n">
        <v>140830</v>
      </c>
    </row>
    <row r="729" customFormat="false" ht="15" hidden="true" customHeight="false" outlineLevel="0" collapsed="false">
      <c r="A729" s="0" t="s">
        <v>1934</v>
      </c>
      <c r="B729" s="0" t="s">
        <v>1935</v>
      </c>
      <c r="C729" s="0" t="n">
        <v>153952</v>
      </c>
      <c r="D729" s="0" t="n">
        <v>5564</v>
      </c>
      <c r="E729" s="0" t="s">
        <v>1934</v>
      </c>
      <c r="F729" s="0" t="str">
        <f aca="false">VLOOKUP(E729,[1]Liste_taxons_equiv!$A$1:$M$1455,2,0)</f>
        <v>Exacte</v>
      </c>
      <c r="G729" s="0" t="n">
        <f aca="false">VLOOKUP(E729,[1]Liste_taxons_equiv!$A$1:$M$1455,3,0)</f>
        <v>60003591</v>
      </c>
      <c r="H729" s="0" t="n">
        <f aca="false">VLOOKUP(E729,[1]Liste_taxons_equiv!$A$1:$M$1455,4,0)</f>
        <v>60003326</v>
      </c>
      <c r="I729" s="0" t="str">
        <f aca="false">VLOOKUP(E729,[1]Liste_taxons_equiv!$A$1:$M$1455,5,0)</f>
        <v>Limaria loscombi</v>
      </c>
      <c r="J729" s="0" t="s">
        <v>29</v>
      </c>
      <c r="K729" s="0" t="str">
        <f aca="false">VLOOKUP(E729,[1]Liste_taxons_equiv!$A$1:$M$1455,7,0)</f>
        <v>1</v>
      </c>
      <c r="L729" s="0" t="str">
        <f aca="false">VLOOKUP(E729,[1]Liste_taxons_equiv!$A$1:$M$1455,8,0)</f>
        <v>0</v>
      </c>
      <c r="M729" s="0" t="str">
        <f aca="false">VLOOKUP(E729,[1]Liste_taxons_equiv!$A$1:$M$1455,9,0)</f>
        <v>0</v>
      </c>
      <c r="N729" s="0" t="str">
        <f aca="false">VLOOKUP(E729,[1]Liste_taxons_equiv!$A$1:$M$1455,10,0)</f>
        <v>0</v>
      </c>
      <c r="O729" s="0" t="str">
        <f aca="false">VLOOKUP(E729,[1]Liste_taxons_equiv!$A$1:$M$1455,11,0)</f>
        <v>Non</v>
      </c>
      <c r="P729" s="0" t="s">
        <v>1936</v>
      </c>
      <c r="Q729" s="0" t="n">
        <f aca="false">VLOOKUP(E729,[1]Liste_taxons_equiv!$A$1:$M$1455,13,0)</f>
        <v>29627</v>
      </c>
    </row>
    <row r="730" customFormat="false" ht="15" hidden="true" customHeight="false" outlineLevel="0" collapsed="false">
      <c r="A730" s="0" t="s">
        <v>1937</v>
      </c>
      <c r="C730" s="0" t="n">
        <v>138127</v>
      </c>
      <c r="D730" s="0" t="n">
        <v>5565</v>
      </c>
      <c r="E730" s="0" t="s">
        <v>1938</v>
      </c>
      <c r="F730" s="0" t="str">
        <f aca="false">VLOOKUP(E730,[1]Liste_taxons_equiv!$A$1:$M$1455,2,0)</f>
        <v>Exacte</v>
      </c>
      <c r="G730" s="0" t="n">
        <f aca="false">VLOOKUP(E730,[1]Liste_taxons_equiv!$A$1:$M$1455,3,0)</f>
        <v>138127</v>
      </c>
      <c r="H730" s="0" t="n">
        <f aca="false">VLOOKUP(E730,[1]Liste_taxons_equiv!$A$1:$M$1455,4,0)</f>
        <v>138127</v>
      </c>
      <c r="I730" s="0" t="str">
        <f aca="false">VLOOKUP(E730,[1]Liste_taxons_equiv!$A$1:$M$1455,5,0)</f>
        <v>Limatula</v>
      </c>
      <c r="J730" s="0" t="s">
        <v>29</v>
      </c>
      <c r="K730" s="0" t="str">
        <f aca="false">VLOOKUP(E730,[1]Liste_taxons_equiv!$A$1:$M$1455,7,0)</f>
        <v>1</v>
      </c>
      <c r="L730" s="0" t="str">
        <f aca="false">VLOOKUP(E730,[1]Liste_taxons_equiv!$A$1:$M$1455,8,0)</f>
        <v>0</v>
      </c>
      <c r="M730" s="0" t="str">
        <f aca="false">VLOOKUP(E730,[1]Liste_taxons_equiv!$A$1:$M$1455,9,0)</f>
        <v>0</v>
      </c>
      <c r="N730" s="0" t="str">
        <f aca="false">VLOOKUP(E730,[1]Liste_taxons_equiv!$A$1:$M$1455,10,0)</f>
        <v>0</v>
      </c>
      <c r="O730" s="0" t="str">
        <f aca="false">VLOOKUP(E730,[1]Liste_taxons_equiv!$A$1:$M$1455,11,0)</f>
        <v>Non</v>
      </c>
      <c r="P730" s="0" t="s">
        <v>1939</v>
      </c>
      <c r="Q730" s="0" t="n">
        <f aca="false">VLOOKUP(E730,[1]Liste_taxons_equiv!$A$1:$M$1455,13,0)</f>
        <v>22233</v>
      </c>
    </row>
    <row r="731" customFormat="false" ht="15" hidden="true" customHeight="false" outlineLevel="0" collapsed="false">
      <c r="A731" s="0" t="s">
        <v>1940</v>
      </c>
      <c r="B731" s="0" t="s">
        <v>290</v>
      </c>
      <c r="C731" s="0" t="n">
        <v>140242</v>
      </c>
      <c r="D731" s="0" t="n">
        <v>5566</v>
      </c>
      <c r="E731" s="0" t="s">
        <v>1940</v>
      </c>
      <c r="F731" s="0" t="str">
        <f aca="false">VLOOKUP(E731,[1]Liste_taxons_equiv!$A$1:$M$1455,2,0)</f>
        <v>Exacte</v>
      </c>
      <c r="G731" s="0" t="n">
        <f aca="false">VLOOKUP(E731,[1]Liste_taxons_equiv!$A$1:$M$1455,3,0)</f>
        <v>140242</v>
      </c>
      <c r="H731" s="0" t="n">
        <f aca="false">VLOOKUP(E731,[1]Liste_taxons_equiv!$A$1:$M$1455,4,0)</f>
        <v>140242</v>
      </c>
      <c r="I731" s="0" t="str">
        <f aca="false">VLOOKUP(E731,[1]Liste_taxons_equiv!$A$1:$M$1455,5,0)</f>
        <v>Limatula subauriculata</v>
      </c>
      <c r="J731" s="0" t="s">
        <v>29</v>
      </c>
      <c r="K731" s="0" t="str">
        <f aca="false">VLOOKUP(E731,[1]Liste_taxons_equiv!$A$1:$M$1455,7,0)</f>
        <v>1</v>
      </c>
      <c r="L731" s="0" t="str">
        <f aca="false">VLOOKUP(E731,[1]Liste_taxons_equiv!$A$1:$M$1455,8,0)</f>
        <v>0</v>
      </c>
      <c r="M731" s="0" t="str">
        <f aca="false">VLOOKUP(E731,[1]Liste_taxons_equiv!$A$1:$M$1455,9,0)</f>
        <v>0</v>
      </c>
      <c r="N731" s="0" t="str">
        <f aca="false">VLOOKUP(E731,[1]Liste_taxons_equiv!$A$1:$M$1455,10,0)</f>
        <v>0</v>
      </c>
      <c r="O731" s="0" t="str">
        <f aca="false">VLOOKUP(E731,[1]Liste_taxons_equiv!$A$1:$M$1455,11,0)</f>
        <v>Non</v>
      </c>
      <c r="P731" s="0" t="s">
        <v>1941</v>
      </c>
      <c r="Q731" s="0" t="n">
        <f aca="false">VLOOKUP(E731,[1]Liste_taxons_equiv!$A$1:$M$1455,13,0)</f>
        <v>29352</v>
      </c>
    </row>
    <row r="732" s="2" customFormat="true" ht="15" hidden="false" customHeight="false" outlineLevel="0" collapsed="false">
      <c r="A732" s="2" t="s">
        <v>1942</v>
      </c>
      <c r="B732" s="2" t="s">
        <v>1943</v>
      </c>
      <c r="C732" s="2" t="n">
        <v>118917</v>
      </c>
      <c r="D732" s="2" t="n">
        <v>5808</v>
      </c>
      <c r="E732" s="2" t="s">
        <v>1942</v>
      </c>
      <c r="F732" s="2" t="str">
        <f aca="false">VLOOKUP(E732,[1]Liste_taxons_equiv!$A$1:$M$1455,2,0)</f>
        <v>Non trouvé</v>
      </c>
      <c r="I732" s="2" t="str">
        <f aca="false">VLOOKUP(E732,[1]Liste_taxons_equiv!$A$1:$M$1455,5,0)</f>
        <v/>
      </c>
      <c r="J732" s="3" t="s">
        <v>57</v>
      </c>
      <c r="K732" s="2" t="str">
        <f aca="false">VLOOKUP(E732,[1]Liste_taxons_equiv!$A$1:$M$1455,7,0)</f>
        <v/>
      </c>
      <c r="L732" s="2" t="str">
        <f aca="false">VLOOKUP(E732,[1]Liste_taxons_equiv!$A$1:$M$1455,8,0)</f>
        <v/>
      </c>
      <c r="M732" s="2" t="str">
        <f aca="false">VLOOKUP(E732,[1]Liste_taxons_equiv!$A$1:$M$1455,9,0)</f>
        <v/>
      </c>
      <c r="N732" s="2" t="str">
        <f aca="false">VLOOKUP(E732,[1]Liste_taxons_equiv!$A$1:$M$1455,10,0)</f>
        <v/>
      </c>
      <c r="O732" s="2" t="str">
        <f aca="false">VLOOKUP(E732,[1]Liste_taxons_equiv!$A$1:$M$1455,11,0)</f>
        <v/>
      </c>
      <c r="P732" s="3" t="n">
        <v>118917</v>
      </c>
    </row>
    <row r="733" customFormat="false" ht="15" hidden="true" customHeight="false" outlineLevel="0" collapsed="false">
      <c r="A733" s="0" t="s">
        <v>1944</v>
      </c>
      <c r="C733" s="0" t="n">
        <v>122358</v>
      </c>
      <c r="D733" s="0" t="n">
        <v>4458</v>
      </c>
      <c r="E733" s="0" t="s">
        <v>1945</v>
      </c>
      <c r="F733" s="0" t="str">
        <f aca="false">VLOOKUP(E733,[1]Liste_taxons_equiv!$A$1:$M$1455,2,0)</f>
        <v>Exacte</v>
      </c>
      <c r="G733" s="0" t="n">
        <f aca="false">VLOOKUP(E733,[1]Liste_taxons_equiv!$A$1:$M$1455,3,0)</f>
        <v>122358</v>
      </c>
      <c r="H733" s="0" t="n">
        <f aca="false">VLOOKUP(E733,[1]Liste_taxons_equiv!$A$1:$M$1455,4,0)</f>
        <v>122358</v>
      </c>
      <c r="I733" s="0" t="str">
        <f aca="false">VLOOKUP(E733,[1]Liste_taxons_equiv!$A$1:$M$1455,5,0)</f>
        <v>Lineus</v>
      </c>
      <c r="J733" s="0" t="s">
        <v>29</v>
      </c>
      <c r="K733" s="0" t="str">
        <f aca="false">VLOOKUP(E733,[1]Liste_taxons_equiv!$A$1:$M$1455,7,0)</f>
        <v>1</v>
      </c>
      <c r="L733" s="0" t="str">
        <f aca="false">VLOOKUP(E733,[1]Liste_taxons_equiv!$A$1:$M$1455,8,0)</f>
        <v>0</v>
      </c>
      <c r="M733" s="0" t="str">
        <f aca="false">VLOOKUP(E733,[1]Liste_taxons_equiv!$A$1:$M$1455,9,0)</f>
        <v>0</v>
      </c>
      <c r="N733" s="0" t="str">
        <f aca="false">VLOOKUP(E733,[1]Liste_taxons_equiv!$A$1:$M$1455,10,0)</f>
        <v>0</v>
      </c>
      <c r="O733" s="0" t="str">
        <f aca="false">VLOOKUP(E733,[1]Liste_taxons_equiv!$A$1:$M$1455,11,0)</f>
        <v>Non</v>
      </c>
      <c r="P733" s="0" t="s">
        <v>1946</v>
      </c>
      <c r="Q733" s="0" t="n">
        <f aca="false">VLOOKUP(E733,[1]Liste_taxons_equiv!$A$1:$M$1455,13,0)</f>
        <v>24731</v>
      </c>
    </row>
    <row r="734" s="4" customFormat="true" ht="15" hidden="true" customHeight="false" outlineLevel="0" collapsed="false">
      <c r="A734" s="4" t="s">
        <v>1947</v>
      </c>
      <c r="D734" s="4" t="n">
        <v>4457</v>
      </c>
      <c r="E734" s="4" t="s">
        <v>1947</v>
      </c>
      <c r="F734" s="4" t="str">
        <f aca="false">VLOOKUP(E734,[1]Liste_taxons_equiv!$A$1:$M$1455,2,0)</f>
        <v>Exacte</v>
      </c>
      <c r="G734" s="4" t="n">
        <f aca="false">VLOOKUP(E734,[1]Liste_taxons_equiv!$A$1:$M$1455,3,0)</f>
        <v>60000564</v>
      </c>
      <c r="H734" s="4" t="n">
        <f aca="false">VLOOKUP(E734,[1]Liste_taxons_equiv!$A$1:$M$1455,4,0)</f>
        <v>60000484</v>
      </c>
      <c r="I734" s="4" t="str">
        <f aca="false">VLOOKUP(E734,[1]Liste_taxons_equiv!$A$1:$M$1455,5,0)</f>
        <v>Lineus sp1</v>
      </c>
      <c r="J734" s="4" t="s">
        <v>851</v>
      </c>
      <c r="K734" s="4" t="str">
        <f aca="false">VLOOKUP(E734,[1]Liste_taxons_equiv!$A$1:$M$1455,7,0)</f>
        <v>1</v>
      </c>
      <c r="L734" s="4" t="str">
        <f aca="false">VLOOKUP(E734,[1]Liste_taxons_equiv!$A$1:$M$1455,8,0)</f>
        <v>1</v>
      </c>
      <c r="M734" s="4" t="str">
        <f aca="false">VLOOKUP(E734,[1]Liste_taxons_equiv!$A$1:$M$1455,9,0)</f>
        <v>0</v>
      </c>
      <c r="N734" s="4" t="str">
        <f aca="false">VLOOKUP(E734,[1]Liste_taxons_equiv!$A$1:$M$1455,10,0)</f>
        <v>0</v>
      </c>
      <c r="O734" s="4" t="str">
        <f aca="false">VLOOKUP(E734,[1]Liste_taxons_equiv!$A$1:$M$1455,11,0)</f>
        <v>Non</v>
      </c>
      <c r="Q734" s="4" t="n">
        <f aca="false">VLOOKUP(E734,[1]Liste_taxons_equiv!$A$1:$M$1455,13,0)</f>
        <v>60000564</v>
      </c>
    </row>
    <row r="735" s="4" customFormat="true" ht="15" hidden="true" customHeight="false" outlineLevel="0" collapsed="false">
      <c r="A735" s="4" t="s">
        <v>1948</v>
      </c>
      <c r="D735" s="4" t="n">
        <v>4459</v>
      </c>
      <c r="E735" s="4" t="s">
        <v>1948</v>
      </c>
      <c r="F735" s="4" t="str">
        <f aca="false">VLOOKUP(E735,[1]Liste_taxons_equiv!$A$1:$M$1455,2,0)</f>
        <v>Exacte</v>
      </c>
      <c r="G735" s="4" t="n">
        <f aca="false">VLOOKUP(E735,[1]Liste_taxons_equiv!$A$1:$M$1455,3,0)</f>
        <v>60000565</v>
      </c>
      <c r="H735" s="4" t="n">
        <f aca="false">VLOOKUP(E735,[1]Liste_taxons_equiv!$A$1:$M$1455,4,0)</f>
        <v>60000485</v>
      </c>
      <c r="I735" s="4" t="str">
        <f aca="false">VLOOKUP(E735,[1]Liste_taxons_equiv!$A$1:$M$1455,5,0)</f>
        <v>Lineus sp2</v>
      </c>
      <c r="J735" s="4" t="s">
        <v>851</v>
      </c>
      <c r="K735" s="4" t="str">
        <f aca="false">VLOOKUP(E735,[1]Liste_taxons_equiv!$A$1:$M$1455,7,0)</f>
        <v>1</v>
      </c>
      <c r="L735" s="4" t="str">
        <f aca="false">VLOOKUP(E735,[1]Liste_taxons_equiv!$A$1:$M$1455,8,0)</f>
        <v>1</v>
      </c>
      <c r="M735" s="4" t="str">
        <f aca="false">VLOOKUP(E735,[1]Liste_taxons_equiv!$A$1:$M$1455,9,0)</f>
        <v>0</v>
      </c>
      <c r="N735" s="4" t="str">
        <f aca="false">VLOOKUP(E735,[1]Liste_taxons_equiv!$A$1:$M$1455,10,0)</f>
        <v>0</v>
      </c>
      <c r="O735" s="4" t="str">
        <f aca="false">VLOOKUP(E735,[1]Liste_taxons_equiv!$A$1:$M$1455,11,0)</f>
        <v>Non</v>
      </c>
      <c r="Q735" s="4" t="n">
        <f aca="false">VLOOKUP(E735,[1]Liste_taxons_equiv!$A$1:$M$1455,13,0)</f>
        <v>60000565</v>
      </c>
    </row>
    <row r="736" customFormat="false" ht="15" hidden="true" customHeight="false" outlineLevel="0" collapsed="false">
      <c r="A736" s="0" t="s">
        <v>1949</v>
      </c>
      <c r="B736" s="0" t="s">
        <v>47</v>
      </c>
      <c r="C736" s="0" t="n">
        <v>107386</v>
      </c>
      <c r="D736" s="0" t="n">
        <v>5375</v>
      </c>
      <c r="E736" s="0" t="s">
        <v>1949</v>
      </c>
      <c r="F736" s="0" t="str">
        <f aca="false">VLOOKUP(E736,[1]Liste_taxons_equiv!$A$1:$M$1455,2,0)</f>
        <v>Exacte</v>
      </c>
      <c r="G736" s="0" t="n">
        <f aca="false">VLOOKUP(E736,[1]Liste_taxons_equiv!$A$1:$M$1455,3,0)</f>
        <v>107386</v>
      </c>
      <c r="H736" s="0" t="n">
        <f aca="false">VLOOKUP(E736,[1]Liste_taxons_equiv!$A$1:$M$1455,4,0)</f>
        <v>107386</v>
      </c>
      <c r="I736" s="0" t="str">
        <f aca="false">VLOOKUP(E736,[1]Liste_taxons_equiv!$A$1:$M$1455,5,0)</f>
        <v>Liocarcinus corrugatus</v>
      </c>
      <c r="J736" s="0" t="s">
        <v>29</v>
      </c>
      <c r="K736" s="0" t="str">
        <f aca="false">VLOOKUP(E736,[1]Liste_taxons_equiv!$A$1:$M$1455,7,0)</f>
        <v>1</v>
      </c>
      <c r="L736" s="0" t="str">
        <f aca="false">VLOOKUP(E736,[1]Liste_taxons_equiv!$A$1:$M$1455,8,0)</f>
        <v>0</v>
      </c>
      <c r="M736" s="0" t="str">
        <f aca="false">VLOOKUP(E736,[1]Liste_taxons_equiv!$A$1:$M$1455,9,0)</f>
        <v>0</v>
      </c>
      <c r="N736" s="0" t="str">
        <f aca="false">VLOOKUP(E736,[1]Liste_taxons_equiv!$A$1:$M$1455,10,0)</f>
        <v>0</v>
      </c>
      <c r="O736" s="0" t="str">
        <f aca="false">VLOOKUP(E736,[1]Liste_taxons_equiv!$A$1:$M$1455,11,0)</f>
        <v>Non</v>
      </c>
      <c r="P736" s="0" t="s">
        <v>1950</v>
      </c>
      <c r="Q736" s="0" t="n">
        <f aca="false">VLOOKUP(E736,[1]Liste_taxons_equiv!$A$1:$M$1455,13,0)</f>
        <v>4023</v>
      </c>
    </row>
    <row r="737" customFormat="false" ht="15" hidden="true" customHeight="false" outlineLevel="0" collapsed="false">
      <c r="A737" s="0" t="s">
        <v>1951</v>
      </c>
      <c r="B737" s="0" t="s">
        <v>41</v>
      </c>
      <c r="C737" s="0" t="n">
        <v>107387</v>
      </c>
      <c r="D737" s="0" t="n">
        <v>5376</v>
      </c>
      <c r="E737" s="0" t="s">
        <v>1951</v>
      </c>
      <c r="F737" s="0" t="str">
        <f aca="false">VLOOKUP(E737,[1]Liste_taxons_equiv!$A$1:$M$1455,2,0)</f>
        <v>Exacte</v>
      </c>
      <c r="G737" s="0" t="n">
        <f aca="false">VLOOKUP(E737,[1]Liste_taxons_equiv!$A$1:$M$1455,3,0)</f>
        <v>107387</v>
      </c>
      <c r="H737" s="0" t="n">
        <f aca="false">VLOOKUP(E737,[1]Liste_taxons_equiv!$A$1:$M$1455,4,0)</f>
        <v>107387</v>
      </c>
      <c r="I737" s="0" t="str">
        <f aca="false">VLOOKUP(E737,[1]Liste_taxons_equiv!$A$1:$M$1455,5,0)</f>
        <v>Liocarcinus depurator</v>
      </c>
      <c r="J737" s="0" t="s">
        <v>29</v>
      </c>
      <c r="K737" s="0" t="str">
        <f aca="false">VLOOKUP(E737,[1]Liste_taxons_equiv!$A$1:$M$1455,7,0)</f>
        <v>1</v>
      </c>
      <c r="L737" s="0" t="str">
        <f aca="false">VLOOKUP(E737,[1]Liste_taxons_equiv!$A$1:$M$1455,8,0)</f>
        <v>0</v>
      </c>
      <c r="M737" s="0" t="str">
        <f aca="false">VLOOKUP(E737,[1]Liste_taxons_equiv!$A$1:$M$1455,9,0)</f>
        <v>0</v>
      </c>
      <c r="N737" s="0" t="str">
        <f aca="false">VLOOKUP(E737,[1]Liste_taxons_equiv!$A$1:$M$1455,10,0)</f>
        <v>0</v>
      </c>
      <c r="O737" s="0" t="str">
        <f aca="false">VLOOKUP(E737,[1]Liste_taxons_equiv!$A$1:$M$1455,11,0)</f>
        <v>Non</v>
      </c>
      <c r="P737" s="0" t="s">
        <v>1952</v>
      </c>
      <c r="Q737" s="0" t="n">
        <f aca="false">VLOOKUP(E737,[1]Liste_taxons_equiv!$A$1:$M$1455,13,0)</f>
        <v>4018</v>
      </c>
    </row>
    <row r="738" customFormat="false" ht="15" hidden="true" customHeight="false" outlineLevel="0" collapsed="false">
      <c r="A738" s="0" t="s">
        <v>1953</v>
      </c>
      <c r="B738" s="0" t="s">
        <v>1954</v>
      </c>
      <c r="C738" s="0" t="n">
        <v>107388</v>
      </c>
      <c r="D738" s="0" t="n">
        <v>5377</v>
      </c>
      <c r="E738" s="0" t="s">
        <v>1953</v>
      </c>
      <c r="F738" s="0" t="str">
        <f aca="false">VLOOKUP(E738,[1]Liste_taxons_equiv!$A$1:$M$1455,2,0)</f>
        <v>Exacte</v>
      </c>
      <c r="G738" s="0" t="n">
        <f aca="false">VLOOKUP(E738,[1]Liste_taxons_equiv!$A$1:$M$1455,3,0)</f>
        <v>107388</v>
      </c>
      <c r="H738" s="0" t="n">
        <f aca="false">VLOOKUP(E738,[1]Liste_taxons_equiv!$A$1:$M$1455,4,0)</f>
        <v>107388</v>
      </c>
      <c r="I738" s="0" t="str">
        <f aca="false">VLOOKUP(E738,[1]Liste_taxons_equiv!$A$1:$M$1455,5,0)</f>
        <v>Liocarcinus holsatus</v>
      </c>
      <c r="J738" s="0" t="s">
        <v>29</v>
      </c>
      <c r="K738" s="0" t="str">
        <f aca="false">VLOOKUP(E738,[1]Liste_taxons_equiv!$A$1:$M$1455,7,0)</f>
        <v>1</v>
      </c>
      <c r="L738" s="0" t="str">
        <f aca="false">VLOOKUP(E738,[1]Liste_taxons_equiv!$A$1:$M$1455,8,0)</f>
        <v>0</v>
      </c>
      <c r="M738" s="0" t="str">
        <f aca="false">VLOOKUP(E738,[1]Liste_taxons_equiv!$A$1:$M$1455,9,0)</f>
        <v>0</v>
      </c>
      <c r="N738" s="0" t="str">
        <f aca="false">VLOOKUP(E738,[1]Liste_taxons_equiv!$A$1:$M$1455,10,0)</f>
        <v>0</v>
      </c>
      <c r="O738" s="0" t="str">
        <f aca="false">VLOOKUP(E738,[1]Liste_taxons_equiv!$A$1:$M$1455,11,0)</f>
        <v>Non</v>
      </c>
      <c r="P738" s="0" t="s">
        <v>1955</v>
      </c>
      <c r="Q738" s="0" t="n">
        <f aca="false">VLOOKUP(E738,[1]Liste_taxons_equiv!$A$1:$M$1455,13,0)</f>
        <v>4019</v>
      </c>
    </row>
    <row r="739" customFormat="false" ht="15" hidden="true" customHeight="false" outlineLevel="0" collapsed="false">
      <c r="A739" s="0" t="s">
        <v>1956</v>
      </c>
      <c r="B739" s="0" t="s">
        <v>1288</v>
      </c>
      <c r="C739" s="0" t="n">
        <v>107390</v>
      </c>
      <c r="D739" s="0" t="n">
        <v>5378</v>
      </c>
      <c r="E739" s="0" t="s">
        <v>1956</v>
      </c>
      <c r="F739" s="0" t="str">
        <f aca="false">VLOOKUP(E739,[1]Liste_taxons_equiv!$A$1:$M$1455,2,0)</f>
        <v>Exacte</v>
      </c>
      <c r="G739" s="0" t="n">
        <f aca="false">VLOOKUP(E739,[1]Liste_taxons_equiv!$A$1:$M$1455,3,0)</f>
        <v>107390</v>
      </c>
      <c r="H739" s="0" t="n">
        <f aca="false">VLOOKUP(E739,[1]Liste_taxons_equiv!$A$1:$M$1455,4,0)</f>
        <v>107390</v>
      </c>
      <c r="I739" s="0" t="str">
        <f aca="false">VLOOKUP(E739,[1]Liste_taxons_equiv!$A$1:$M$1455,5,0)</f>
        <v>Liocarcinus marmoreus</v>
      </c>
      <c r="J739" s="0" t="s">
        <v>29</v>
      </c>
      <c r="K739" s="0" t="str">
        <f aca="false">VLOOKUP(E739,[1]Liste_taxons_equiv!$A$1:$M$1455,7,0)</f>
        <v>1</v>
      </c>
      <c r="L739" s="0" t="str">
        <f aca="false">VLOOKUP(E739,[1]Liste_taxons_equiv!$A$1:$M$1455,8,0)</f>
        <v>0</v>
      </c>
      <c r="M739" s="0" t="str">
        <f aca="false">VLOOKUP(E739,[1]Liste_taxons_equiv!$A$1:$M$1455,9,0)</f>
        <v>0</v>
      </c>
      <c r="N739" s="0" t="str">
        <f aca="false">VLOOKUP(E739,[1]Liste_taxons_equiv!$A$1:$M$1455,10,0)</f>
        <v>0</v>
      </c>
      <c r="O739" s="0" t="str">
        <f aca="false">VLOOKUP(E739,[1]Liste_taxons_equiv!$A$1:$M$1455,11,0)</f>
        <v>Non</v>
      </c>
      <c r="P739" s="0" t="s">
        <v>1957</v>
      </c>
      <c r="Q739" s="0" t="n">
        <f aca="false">VLOOKUP(E739,[1]Liste_taxons_equiv!$A$1:$M$1455,13,0)</f>
        <v>22962</v>
      </c>
    </row>
    <row r="740" customFormat="false" ht="15" hidden="true" customHeight="false" outlineLevel="0" collapsed="false">
      <c r="A740" s="0" t="s">
        <v>1958</v>
      </c>
      <c r="B740" s="0" t="s">
        <v>1959</v>
      </c>
      <c r="C740" s="0" t="n">
        <v>107392</v>
      </c>
      <c r="D740" s="0" t="n">
        <v>5374</v>
      </c>
      <c r="E740" s="0" t="s">
        <v>1958</v>
      </c>
      <c r="F740" s="0" t="str">
        <f aca="false">VLOOKUP(E740,[1]Liste_taxons_equiv!$A$1:$M$1455,2,0)</f>
        <v>Exacte</v>
      </c>
      <c r="G740" s="0" t="n">
        <f aca="false">VLOOKUP(E740,[1]Liste_taxons_equiv!$A$1:$M$1455,3,0)</f>
        <v>107392</v>
      </c>
      <c r="H740" s="0" t="n">
        <f aca="false">VLOOKUP(E740,[1]Liste_taxons_equiv!$A$1:$M$1455,4,0)</f>
        <v>107392</v>
      </c>
      <c r="I740" s="0" t="str">
        <f aca="false">VLOOKUP(E740,[1]Liste_taxons_equiv!$A$1:$M$1455,5,0)</f>
        <v>Liocarcinus navigator</v>
      </c>
      <c r="J740" s="0" t="s">
        <v>29</v>
      </c>
      <c r="K740" s="0" t="str">
        <f aca="false">VLOOKUP(E740,[1]Liste_taxons_equiv!$A$1:$M$1455,7,0)</f>
        <v>1</v>
      </c>
      <c r="L740" s="0" t="str">
        <f aca="false">VLOOKUP(E740,[1]Liste_taxons_equiv!$A$1:$M$1455,8,0)</f>
        <v>0</v>
      </c>
      <c r="M740" s="0" t="str">
        <f aca="false">VLOOKUP(E740,[1]Liste_taxons_equiv!$A$1:$M$1455,9,0)</f>
        <v>0</v>
      </c>
      <c r="N740" s="0" t="str">
        <f aca="false">VLOOKUP(E740,[1]Liste_taxons_equiv!$A$1:$M$1455,10,0)</f>
        <v>0</v>
      </c>
      <c r="O740" s="0" t="str">
        <f aca="false">VLOOKUP(E740,[1]Liste_taxons_equiv!$A$1:$M$1455,11,0)</f>
        <v>Non</v>
      </c>
      <c r="P740" s="0" t="s">
        <v>1960</v>
      </c>
      <c r="Q740" s="0" t="n">
        <f aca="false">VLOOKUP(E740,[1]Liste_taxons_equiv!$A$1:$M$1455,13,0)</f>
        <v>25493</v>
      </c>
    </row>
    <row r="741" customFormat="false" ht="15" hidden="true" customHeight="false" outlineLevel="0" collapsed="false">
      <c r="A741" s="0" t="s">
        <v>1961</v>
      </c>
      <c r="B741" s="0" t="s">
        <v>1962</v>
      </c>
      <c r="C741" s="0" t="n">
        <v>107393</v>
      </c>
      <c r="D741" s="0" t="n">
        <v>5379</v>
      </c>
      <c r="E741" s="0" t="s">
        <v>1961</v>
      </c>
      <c r="F741" s="0" t="str">
        <f aca="false">VLOOKUP(E741,[1]Liste_taxons_equiv!$A$1:$M$1455,2,0)</f>
        <v>Exacte</v>
      </c>
      <c r="G741" s="0" t="n">
        <f aca="false">VLOOKUP(E741,[1]Liste_taxons_equiv!$A$1:$M$1455,3,0)</f>
        <v>107393</v>
      </c>
      <c r="H741" s="0" t="n">
        <f aca="false">VLOOKUP(E741,[1]Liste_taxons_equiv!$A$1:$M$1455,4,0)</f>
        <v>107393</v>
      </c>
      <c r="I741" s="0" t="str">
        <f aca="false">VLOOKUP(E741,[1]Liste_taxons_equiv!$A$1:$M$1455,5,0)</f>
        <v>Liocarcinus pusillus</v>
      </c>
      <c r="J741" s="0" t="s">
        <v>29</v>
      </c>
      <c r="K741" s="0" t="str">
        <f aca="false">VLOOKUP(E741,[1]Liste_taxons_equiv!$A$1:$M$1455,7,0)</f>
        <v>1</v>
      </c>
      <c r="L741" s="0" t="str">
        <f aca="false">VLOOKUP(E741,[1]Liste_taxons_equiv!$A$1:$M$1455,8,0)</f>
        <v>0</v>
      </c>
      <c r="M741" s="0" t="str">
        <f aca="false">VLOOKUP(E741,[1]Liste_taxons_equiv!$A$1:$M$1455,9,0)</f>
        <v>0</v>
      </c>
      <c r="N741" s="0" t="str">
        <f aca="false">VLOOKUP(E741,[1]Liste_taxons_equiv!$A$1:$M$1455,10,0)</f>
        <v>0</v>
      </c>
      <c r="O741" s="0" t="str">
        <f aca="false">VLOOKUP(E741,[1]Liste_taxons_equiv!$A$1:$M$1455,11,0)</f>
        <v>Non</v>
      </c>
      <c r="P741" s="0" t="s">
        <v>1963</v>
      </c>
      <c r="Q741" s="0" t="n">
        <f aca="false">VLOOKUP(E741,[1]Liste_taxons_equiv!$A$1:$M$1455,13,0)</f>
        <v>4020</v>
      </c>
    </row>
    <row r="742" customFormat="false" ht="15" hidden="true" customHeight="false" outlineLevel="0" collapsed="false">
      <c r="A742" s="0" t="s">
        <v>1964</v>
      </c>
      <c r="B742" s="0" t="s">
        <v>1040</v>
      </c>
      <c r="C742" s="0" t="n">
        <v>293624</v>
      </c>
      <c r="D742" s="0" t="n">
        <v>5782</v>
      </c>
      <c r="E742" s="0" t="s">
        <v>1964</v>
      </c>
      <c r="F742" s="0" t="str">
        <f aca="false">VLOOKUP(E742,[1]Liste_taxons_equiv!$A$1:$M$1455,2,0)</f>
        <v>Exacte</v>
      </c>
      <c r="G742" s="0" t="n">
        <f aca="false">VLOOKUP(E742,[1]Liste_taxons_equiv!$A$1:$M$1455,3,0)</f>
        <v>293624</v>
      </c>
      <c r="H742" s="0" t="n">
        <f aca="false">VLOOKUP(E742,[1]Liste_taxons_equiv!$A$1:$M$1455,4,0)</f>
        <v>293624</v>
      </c>
      <c r="I742" s="0" t="str">
        <f aca="false">VLOOKUP(E742,[1]Liste_taxons_equiv!$A$1:$M$1455,5,0)</f>
        <v>Liparis liparis liparis</v>
      </c>
      <c r="J742" s="0" t="s">
        <v>1433</v>
      </c>
      <c r="K742" s="0" t="str">
        <f aca="false">VLOOKUP(E742,[1]Liste_taxons_equiv!$A$1:$M$1455,7,0)</f>
        <v>1</v>
      </c>
      <c r="L742" s="0" t="str">
        <f aca="false">VLOOKUP(E742,[1]Liste_taxons_equiv!$A$1:$M$1455,8,0)</f>
        <v>0</v>
      </c>
      <c r="M742" s="0" t="str">
        <f aca="false">VLOOKUP(E742,[1]Liste_taxons_equiv!$A$1:$M$1455,9,0)</f>
        <v>0</v>
      </c>
      <c r="N742" s="0" t="str">
        <f aca="false">VLOOKUP(E742,[1]Liste_taxons_equiv!$A$1:$M$1455,10,0)</f>
        <v>0</v>
      </c>
      <c r="O742" s="0" t="str">
        <f aca="false">VLOOKUP(E742,[1]Liste_taxons_equiv!$A$1:$M$1455,11,0)</f>
        <v>Non</v>
      </c>
      <c r="P742" s="0" t="s">
        <v>1965</v>
      </c>
      <c r="Q742" s="0" t="n">
        <f aca="false">VLOOKUP(E742,[1]Liste_taxons_equiv!$A$1:$M$1455,13,0)</f>
        <v>39682</v>
      </c>
    </row>
    <row r="743" customFormat="false" ht="15" hidden="true" customHeight="false" outlineLevel="0" collapsed="false">
      <c r="A743" s="0" t="s">
        <v>1966</v>
      </c>
      <c r="B743" s="0" t="s">
        <v>706</v>
      </c>
      <c r="C743" s="0" t="n">
        <v>127220</v>
      </c>
      <c r="D743" s="0" t="n">
        <v>5783</v>
      </c>
      <c r="E743" s="0" t="s">
        <v>1966</v>
      </c>
      <c r="F743" s="0" t="str">
        <f aca="false">VLOOKUP(E743,[1]Liste_taxons_equiv!$A$1:$M$1455,2,0)</f>
        <v>Exacte</v>
      </c>
      <c r="G743" s="0" t="n">
        <f aca="false">VLOOKUP(E743,[1]Liste_taxons_equiv!$A$1:$M$1455,3,0)</f>
        <v>127220</v>
      </c>
      <c r="H743" s="0" t="n">
        <f aca="false">VLOOKUP(E743,[1]Liste_taxons_equiv!$A$1:$M$1455,4,0)</f>
        <v>127220</v>
      </c>
      <c r="I743" s="0" t="str">
        <f aca="false">VLOOKUP(E743,[1]Liste_taxons_equiv!$A$1:$M$1455,5,0)</f>
        <v>Liparis montagui</v>
      </c>
      <c r="J743" s="0" t="s">
        <v>29</v>
      </c>
      <c r="K743" s="0" t="str">
        <f aca="false">VLOOKUP(E743,[1]Liste_taxons_equiv!$A$1:$M$1455,7,0)</f>
        <v>1</v>
      </c>
      <c r="L743" s="0" t="str">
        <f aca="false">VLOOKUP(E743,[1]Liste_taxons_equiv!$A$1:$M$1455,8,0)</f>
        <v>0</v>
      </c>
      <c r="M743" s="0" t="str">
        <f aca="false">VLOOKUP(E743,[1]Liste_taxons_equiv!$A$1:$M$1455,9,0)</f>
        <v>0</v>
      </c>
      <c r="N743" s="0" t="str">
        <f aca="false">VLOOKUP(E743,[1]Liste_taxons_equiv!$A$1:$M$1455,10,0)</f>
        <v>0</v>
      </c>
      <c r="O743" s="0" t="str">
        <f aca="false">VLOOKUP(E743,[1]Liste_taxons_equiv!$A$1:$M$1455,11,0)</f>
        <v>Non</v>
      </c>
      <c r="P743" s="0" t="s">
        <v>1967</v>
      </c>
      <c r="Q743" s="0" t="n">
        <f aca="false">VLOOKUP(E743,[1]Liste_taxons_equiv!$A$1:$M$1455,13,0)</f>
        <v>2083</v>
      </c>
    </row>
    <row r="744" customFormat="false" ht="15" hidden="true" customHeight="false" outlineLevel="0" collapsed="false">
      <c r="A744" s="0" t="s">
        <v>1968</v>
      </c>
      <c r="B744" s="0" t="s">
        <v>41</v>
      </c>
      <c r="C744" s="0" t="n">
        <v>126768</v>
      </c>
      <c r="D744" s="0" t="n">
        <v>5789</v>
      </c>
      <c r="E744" s="0" t="s">
        <v>1968</v>
      </c>
      <c r="F744" s="0" t="str">
        <f aca="false">VLOOKUP(E744,[1]Liste_taxons_equiv!$A$1:$M$1455,2,0)</f>
        <v>Exacte</v>
      </c>
      <c r="G744" s="0" t="n">
        <f aca="false">VLOOKUP(E744,[1]Liste_taxons_equiv!$A$1:$M$1455,3,0)</f>
        <v>126768</v>
      </c>
      <c r="H744" s="0" t="n">
        <f aca="false">VLOOKUP(E744,[1]Liste_taxons_equiv!$A$1:$M$1455,4,0)</f>
        <v>126768</v>
      </c>
      <c r="I744" s="0" t="str">
        <f aca="false">VLOOKUP(E744,[1]Liste_taxons_equiv!$A$1:$M$1455,5,0)</f>
        <v>Lipophrys pholis</v>
      </c>
      <c r="J744" s="0" t="s">
        <v>29</v>
      </c>
      <c r="K744" s="0" t="str">
        <f aca="false">VLOOKUP(E744,[1]Liste_taxons_equiv!$A$1:$M$1455,7,0)</f>
        <v>1</v>
      </c>
      <c r="L744" s="0" t="str">
        <f aca="false">VLOOKUP(E744,[1]Liste_taxons_equiv!$A$1:$M$1455,8,0)</f>
        <v>0</v>
      </c>
      <c r="M744" s="0" t="str">
        <f aca="false">VLOOKUP(E744,[1]Liste_taxons_equiv!$A$1:$M$1455,9,0)</f>
        <v>0</v>
      </c>
      <c r="N744" s="0" t="str">
        <f aca="false">VLOOKUP(E744,[1]Liste_taxons_equiv!$A$1:$M$1455,10,0)</f>
        <v>0</v>
      </c>
      <c r="O744" s="0" t="str">
        <f aca="false">VLOOKUP(E744,[1]Liste_taxons_equiv!$A$1:$M$1455,11,0)</f>
        <v>Non</v>
      </c>
      <c r="P744" s="0" t="s">
        <v>1969</v>
      </c>
      <c r="Q744" s="0" t="n">
        <f aca="false">VLOOKUP(E744,[1]Liste_taxons_equiv!$A$1:$M$1455,13,0)</f>
        <v>3431</v>
      </c>
    </row>
    <row r="745" customFormat="false" ht="15" hidden="true" customHeight="false" outlineLevel="0" collapsed="false">
      <c r="A745" s="0" t="s">
        <v>1970</v>
      </c>
      <c r="C745" s="0" t="n">
        <v>101583</v>
      </c>
      <c r="D745" s="0" t="n">
        <v>5091</v>
      </c>
      <c r="E745" s="0" t="s">
        <v>1971</v>
      </c>
      <c r="F745" s="0" t="str">
        <f aca="false">VLOOKUP(E745,[1]Liste_taxons_equiv!$A$1:$M$1455,2,0)</f>
        <v>Exacte</v>
      </c>
      <c r="G745" s="0" t="n">
        <f aca="false">VLOOKUP(E745,[1]Liste_taxons_equiv!$A$1:$M$1455,3,0)</f>
        <v>101583</v>
      </c>
      <c r="H745" s="0" t="n">
        <f aca="false">VLOOKUP(E745,[1]Liste_taxons_equiv!$A$1:$M$1455,4,0)</f>
        <v>101581</v>
      </c>
      <c r="I745" s="0" t="str">
        <f aca="false">VLOOKUP(E745,[1]Liste_taxons_equiv!$A$1:$M$1455,5,0)</f>
        <v>Listriella</v>
      </c>
      <c r="J745" s="0" t="s">
        <v>1972</v>
      </c>
      <c r="K745" s="0" t="str">
        <f aca="false">VLOOKUP(E745,[1]Liste_taxons_equiv!$A$1:$M$1455,7,0)</f>
        <v>0</v>
      </c>
      <c r="L745" s="0" t="str">
        <f aca="false">VLOOKUP(E745,[1]Liste_taxons_equiv!$A$1:$M$1455,8,0)</f>
        <v>0</v>
      </c>
      <c r="M745" s="0" t="str">
        <f aca="false">VLOOKUP(E745,[1]Liste_taxons_equiv!$A$1:$M$1455,9,0)</f>
        <v>0</v>
      </c>
      <c r="N745" s="0" t="str">
        <f aca="false">VLOOKUP(E745,[1]Liste_taxons_equiv!$A$1:$M$1455,10,0)</f>
        <v>0</v>
      </c>
      <c r="O745" s="0" t="str">
        <f aca="false">VLOOKUP(E745,[1]Liste_taxons_equiv!$A$1:$M$1455,11,0)</f>
        <v>Oui</v>
      </c>
      <c r="P745" s="0" t="s">
        <v>1973</v>
      </c>
      <c r="Q745" s="0" t="n">
        <f aca="false">VLOOKUP(E745,[1]Liste_taxons_equiv!$A$1:$M$1455,13,0)</f>
        <v>26215</v>
      </c>
    </row>
    <row r="746" customFormat="false" ht="15" hidden="true" customHeight="false" outlineLevel="0" collapsed="false">
      <c r="A746" s="0" t="s">
        <v>1974</v>
      </c>
      <c r="C746" s="0" t="n">
        <v>144018</v>
      </c>
      <c r="D746" s="0" t="n">
        <v>5812</v>
      </c>
      <c r="E746" s="0" t="s">
        <v>1975</v>
      </c>
      <c r="F746" s="0" t="str">
        <f aca="false">VLOOKUP(E746,[1]Liste_taxons_equiv!$A$1:$M$1455,2,0)</f>
        <v>Exacte</v>
      </c>
      <c r="G746" s="0" t="n">
        <f aca="false">VLOOKUP(E746,[1]Liste_taxons_equiv!$A$1:$M$1455,3,0)</f>
        <v>144018</v>
      </c>
      <c r="H746" s="0" t="n">
        <f aca="false">VLOOKUP(E746,[1]Liste_taxons_equiv!$A$1:$M$1455,4,0)</f>
        <v>144018</v>
      </c>
      <c r="I746" s="0" t="str">
        <f aca="false">VLOOKUP(E746,[1]Liste_taxons_equiv!$A$1:$M$1455,5,0)</f>
        <v>Lithothamnion</v>
      </c>
      <c r="J746" s="0" t="s">
        <v>29</v>
      </c>
      <c r="K746" s="0" t="str">
        <f aca="false">VLOOKUP(E746,[1]Liste_taxons_equiv!$A$1:$M$1455,7,0)</f>
        <v>1</v>
      </c>
      <c r="L746" s="0" t="str">
        <f aca="false">VLOOKUP(E746,[1]Liste_taxons_equiv!$A$1:$M$1455,8,0)</f>
        <v>0</v>
      </c>
      <c r="M746" s="0" t="str">
        <f aca="false">VLOOKUP(E746,[1]Liste_taxons_equiv!$A$1:$M$1455,9,0)</f>
        <v>0</v>
      </c>
      <c r="N746" s="0" t="str">
        <f aca="false">VLOOKUP(E746,[1]Liste_taxons_equiv!$A$1:$M$1455,10,0)</f>
        <v>0</v>
      </c>
      <c r="O746" s="0" t="str">
        <f aca="false">VLOOKUP(E746,[1]Liste_taxons_equiv!$A$1:$M$1455,11,0)</f>
        <v>Non</v>
      </c>
      <c r="P746" s="0" t="s">
        <v>1976</v>
      </c>
      <c r="Q746" s="0" t="n">
        <f aca="false">VLOOKUP(E746,[1]Liste_taxons_equiv!$A$1:$M$1455,13,0)</f>
        <v>24735</v>
      </c>
    </row>
    <row r="747" customFormat="false" ht="15" hidden="true" customHeight="false" outlineLevel="0" collapsed="false">
      <c r="A747" s="0" t="s">
        <v>1977</v>
      </c>
      <c r="B747" s="0" t="s">
        <v>1978</v>
      </c>
      <c r="C747" s="0" t="n">
        <v>140261</v>
      </c>
      <c r="D747" s="0" t="n">
        <v>5435</v>
      </c>
      <c r="E747" s="0" t="s">
        <v>1977</v>
      </c>
      <c r="F747" s="0" t="str">
        <f aca="false">VLOOKUP(E747,[1]Liste_taxons_equiv!$A$1:$M$1455,2,0)</f>
        <v>Exacte</v>
      </c>
      <c r="G747" s="0" t="n">
        <f aca="false">VLOOKUP(E747,[1]Liste_taxons_equiv!$A$1:$M$1455,3,0)</f>
        <v>140261</v>
      </c>
      <c r="H747" s="0" t="n">
        <f aca="false">VLOOKUP(E747,[1]Liste_taxons_equiv!$A$1:$M$1455,4,0)</f>
        <v>140261</v>
      </c>
      <c r="I747" s="0" t="str">
        <f aca="false">VLOOKUP(E747,[1]Liste_taxons_equiv!$A$1:$M$1455,5,0)</f>
        <v>Littorina fabalis</v>
      </c>
      <c r="J747" s="0" t="s">
        <v>29</v>
      </c>
      <c r="K747" s="0" t="str">
        <f aca="false">VLOOKUP(E747,[1]Liste_taxons_equiv!$A$1:$M$1455,7,0)</f>
        <v>1</v>
      </c>
      <c r="L747" s="0" t="str">
        <f aca="false">VLOOKUP(E747,[1]Liste_taxons_equiv!$A$1:$M$1455,8,0)</f>
        <v>0</v>
      </c>
      <c r="M747" s="0" t="str">
        <f aca="false">VLOOKUP(E747,[1]Liste_taxons_equiv!$A$1:$M$1455,9,0)</f>
        <v>0</v>
      </c>
      <c r="N747" s="0" t="str">
        <f aca="false">VLOOKUP(E747,[1]Liste_taxons_equiv!$A$1:$M$1455,10,0)</f>
        <v>0</v>
      </c>
      <c r="O747" s="0" t="str">
        <f aca="false">VLOOKUP(E747,[1]Liste_taxons_equiv!$A$1:$M$1455,11,0)</f>
        <v>Non</v>
      </c>
      <c r="P747" s="0" t="s">
        <v>1979</v>
      </c>
      <c r="Q747" s="0" t="n">
        <f aca="false">VLOOKUP(E747,[1]Liste_taxons_equiv!$A$1:$M$1455,13,0)</f>
        <v>34030</v>
      </c>
    </row>
    <row r="748" customFormat="false" ht="15" hidden="true" customHeight="false" outlineLevel="0" collapsed="false">
      <c r="A748" s="0" t="s">
        <v>1980</v>
      </c>
      <c r="B748" s="0" t="s">
        <v>41</v>
      </c>
      <c r="C748" s="0" t="n">
        <v>140262</v>
      </c>
      <c r="D748" s="0" t="n">
        <v>5434</v>
      </c>
      <c r="E748" s="0" t="s">
        <v>1980</v>
      </c>
      <c r="F748" s="0" t="str">
        <f aca="false">VLOOKUP(E748,[1]Liste_taxons_equiv!$A$1:$M$1455,2,0)</f>
        <v>Exacte</v>
      </c>
      <c r="G748" s="0" t="n">
        <f aca="false">VLOOKUP(E748,[1]Liste_taxons_equiv!$A$1:$M$1455,3,0)</f>
        <v>140262</v>
      </c>
      <c r="H748" s="0" t="n">
        <f aca="false">VLOOKUP(E748,[1]Liste_taxons_equiv!$A$1:$M$1455,4,0)</f>
        <v>140262</v>
      </c>
      <c r="I748" s="0" t="str">
        <f aca="false">VLOOKUP(E748,[1]Liste_taxons_equiv!$A$1:$M$1455,5,0)</f>
        <v>Littorina littorea</v>
      </c>
      <c r="J748" s="0" t="s">
        <v>29</v>
      </c>
      <c r="K748" s="0" t="str">
        <f aca="false">VLOOKUP(E748,[1]Liste_taxons_equiv!$A$1:$M$1455,7,0)</f>
        <v>1</v>
      </c>
      <c r="L748" s="0" t="str">
        <f aca="false">VLOOKUP(E748,[1]Liste_taxons_equiv!$A$1:$M$1455,8,0)</f>
        <v>0</v>
      </c>
      <c r="M748" s="0" t="str">
        <f aca="false">VLOOKUP(E748,[1]Liste_taxons_equiv!$A$1:$M$1455,9,0)</f>
        <v>0</v>
      </c>
      <c r="N748" s="0" t="str">
        <f aca="false">VLOOKUP(E748,[1]Liste_taxons_equiv!$A$1:$M$1455,10,0)</f>
        <v>0</v>
      </c>
      <c r="O748" s="0" t="str">
        <f aca="false">VLOOKUP(E748,[1]Liste_taxons_equiv!$A$1:$M$1455,11,0)</f>
        <v>Non</v>
      </c>
      <c r="P748" s="0" t="s">
        <v>1981</v>
      </c>
      <c r="Q748" s="0" t="n">
        <f aca="false">VLOOKUP(E748,[1]Liste_taxons_equiv!$A$1:$M$1455,13,0)</f>
        <v>4111</v>
      </c>
    </row>
    <row r="749" customFormat="false" ht="15" hidden="true" customHeight="false" outlineLevel="0" collapsed="false">
      <c r="A749" s="0" t="s">
        <v>1982</v>
      </c>
      <c r="B749" s="0" t="s">
        <v>41</v>
      </c>
      <c r="C749" s="0" t="n">
        <v>140263</v>
      </c>
      <c r="D749" s="0" t="n">
        <v>5436</v>
      </c>
      <c r="E749" s="0" t="s">
        <v>1982</v>
      </c>
      <c r="F749" s="0" t="str">
        <f aca="false">VLOOKUP(E749,[1]Liste_taxons_equiv!$A$1:$M$1455,2,0)</f>
        <v>Exacte</v>
      </c>
      <c r="G749" s="0" t="n">
        <f aca="false">VLOOKUP(E749,[1]Liste_taxons_equiv!$A$1:$M$1455,3,0)</f>
        <v>140263</v>
      </c>
      <c r="H749" s="0" t="n">
        <f aca="false">VLOOKUP(E749,[1]Liste_taxons_equiv!$A$1:$M$1455,4,0)</f>
        <v>140263</v>
      </c>
      <c r="I749" s="0" t="str">
        <f aca="false">VLOOKUP(E749,[1]Liste_taxons_equiv!$A$1:$M$1455,5,0)</f>
        <v>Littorina obtusata</v>
      </c>
      <c r="J749" s="0" t="s">
        <v>29</v>
      </c>
      <c r="K749" s="0" t="str">
        <f aca="false">VLOOKUP(E749,[1]Liste_taxons_equiv!$A$1:$M$1455,7,0)</f>
        <v>1</v>
      </c>
      <c r="L749" s="0" t="str">
        <f aca="false">VLOOKUP(E749,[1]Liste_taxons_equiv!$A$1:$M$1455,8,0)</f>
        <v>0</v>
      </c>
      <c r="M749" s="0" t="str">
        <f aca="false">VLOOKUP(E749,[1]Liste_taxons_equiv!$A$1:$M$1455,9,0)</f>
        <v>0</v>
      </c>
      <c r="N749" s="0" t="str">
        <f aca="false">VLOOKUP(E749,[1]Liste_taxons_equiv!$A$1:$M$1455,10,0)</f>
        <v>0</v>
      </c>
      <c r="O749" s="0" t="str">
        <f aca="false">VLOOKUP(E749,[1]Liste_taxons_equiv!$A$1:$M$1455,11,0)</f>
        <v>Non</v>
      </c>
      <c r="P749" s="0" t="s">
        <v>1983</v>
      </c>
      <c r="Q749" s="0" t="n">
        <f aca="false">VLOOKUP(E749,[1]Liste_taxons_equiv!$A$1:$M$1455,13,0)</f>
        <v>34031</v>
      </c>
    </row>
    <row r="750" customFormat="false" ht="15" hidden="true" customHeight="false" outlineLevel="0" collapsed="false">
      <c r="A750" s="0" t="s">
        <v>1984</v>
      </c>
      <c r="B750" s="0" t="s">
        <v>465</v>
      </c>
      <c r="C750" s="0" t="n">
        <v>140264</v>
      </c>
      <c r="D750" s="0" t="n">
        <v>5437</v>
      </c>
      <c r="E750" s="0" t="s">
        <v>1984</v>
      </c>
      <c r="F750" s="0" t="str">
        <f aca="false">VLOOKUP(E750,[1]Liste_taxons_equiv!$A$1:$M$1455,2,0)</f>
        <v>Exacte</v>
      </c>
      <c r="G750" s="0" t="n">
        <f aca="false">VLOOKUP(E750,[1]Liste_taxons_equiv!$A$1:$M$1455,3,0)</f>
        <v>140264</v>
      </c>
      <c r="H750" s="0" t="n">
        <f aca="false">VLOOKUP(E750,[1]Liste_taxons_equiv!$A$1:$M$1455,4,0)</f>
        <v>140264</v>
      </c>
      <c r="I750" s="0" t="str">
        <f aca="false">VLOOKUP(E750,[1]Liste_taxons_equiv!$A$1:$M$1455,5,0)</f>
        <v>Littorina saxatilis</v>
      </c>
      <c r="J750" s="0" t="s">
        <v>29</v>
      </c>
      <c r="K750" s="0" t="str">
        <f aca="false">VLOOKUP(E750,[1]Liste_taxons_equiv!$A$1:$M$1455,7,0)</f>
        <v>1</v>
      </c>
      <c r="L750" s="0" t="str">
        <f aca="false">VLOOKUP(E750,[1]Liste_taxons_equiv!$A$1:$M$1455,8,0)</f>
        <v>0</v>
      </c>
      <c r="M750" s="0" t="str">
        <f aca="false">VLOOKUP(E750,[1]Liste_taxons_equiv!$A$1:$M$1455,9,0)</f>
        <v>0</v>
      </c>
      <c r="N750" s="0" t="str">
        <f aca="false">VLOOKUP(E750,[1]Liste_taxons_equiv!$A$1:$M$1455,10,0)</f>
        <v>0</v>
      </c>
      <c r="O750" s="0" t="str">
        <f aca="false">VLOOKUP(E750,[1]Liste_taxons_equiv!$A$1:$M$1455,11,0)</f>
        <v>Non</v>
      </c>
      <c r="P750" s="0" t="s">
        <v>1985</v>
      </c>
      <c r="Q750" s="0" t="n">
        <f aca="false">VLOOKUP(E750,[1]Liste_taxons_equiv!$A$1:$M$1455,13,0)</f>
        <v>24737</v>
      </c>
    </row>
    <row r="751" customFormat="false" ht="15" hidden="true" customHeight="false" outlineLevel="0" collapsed="false">
      <c r="A751" s="0" t="s">
        <v>1986</v>
      </c>
      <c r="C751" s="0" t="n">
        <v>140281</v>
      </c>
      <c r="D751" s="0" t="n">
        <v>5580</v>
      </c>
      <c r="E751" s="0" t="s">
        <v>1986</v>
      </c>
      <c r="F751" s="0" t="str">
        <f aca="false">VLOOKUP(E751,[1]Liste_taxons_equiv!$A$1:$M$1455,2,0)</f>
        <v>Exacte</v>
      </c>
      <c r="G751" s="0" t="n">
        <f aca="false">VLOOKUP(E751,[1]Liste_taxons_equiv!$A$1:$M$1455,3,0)</f>
        <v>140281</v>
      </c>
      <c r="H751" s="0" t="n">
        <f aca="false">VLOOKUP(E751,[1]Liste_taxons_equiv!$A$1:$M$1455,4,0)</f>
        <v>152887</v>
      </c>
      <c r="I751" s="0" t="str">
        <f aca="false">VLOOKUP(E751,[1]Liste_taxons_equiv!$A$1:$M$1455,5,0)</f>
        <v>Loripes lacteus</v>
      </c>
      <c r="J751" s="0" t="s">
        <v>1987</v>
      </c>
      <c r="K751" s="0" t="str">
        <f aca="false">VLOOKUP(E751,[1]Liste_taxons_equiv!$A$1:$M$1455,7,0)</f>
        <v>0</v>
      </c>
      <c r="L751" s="0" t="str">
        <f aca="false">VLOOKUP(E751,[1]Liste_taxons_equiv!$A$1:$M$1455,8,0)</f>
        <v>0</v>
      </c>
      <c r="M751" s="0" t="str">
        <f aca="false">VLOOKUP(E751,[1]Liste_taxons_equiv!$A$1:$M$1455,9,0)</f>
        <v>0</v>
      </c>
      <c r="N751" s="0" t="str">
        <f aca="false">VLOOKUP(E751,[1]Liste_taxons_equiv!$A$1:$M$1455,10,0)</f>
        <v>0</v>
      </c>
      <c r="O751" s="0" t="str">
        <f aca="false">VLOOKUP(E751,[1]Liste_taxons_equiv!$A$1:$M$1455,11,0)</f>
        <v>Oui</v>
      </c>
      <c r="P751" s="0" t="s">
        <v>1988</v>
      </c>
      <c r="Q751" s="0" t="n">
        <f aca="false">VLOOKUP(E751,[1]Liste_taxons_equiv!$A$1:$M$1455,13,0)</f>
        <v>31372</v>
      </c>
    </row>
    <row r="752" customFormat="false" ht="15" hidden="true" customHeight="false" outlineLevel="0" collapsed="false">
      <c r="A752" s="0" t="s">
        <v>1989</v>
      </c>
      <c r="B752" s="0" t="s">
        <v>41</v>
      </c>
      <c r="C752" s="0" t="n">
        <v>140282</v>
      </c>
      <c r="D752" s="0" t="n">
        <v>5583</v>
      </c>
      <c r="E752" s="0" t="s">
        <v>1989</v>
      </c>
      <c r="F752" s="0" t="str">
        <f aca="false">VLOOKUP(E752,[1]Liste_taxons_equiv!$A$1:$M$1455,2,0)</f>
        <v>Exacte</v>
      </c>
      <c r="G752" s="0" t="n">
        <f aca="false">VLOOKUP(E752,[1]Liste_taxons_equiv!$A$1:$M$1455,3,0)</f>
        <v>140282</v>
      </c>
      <c r="H752" s="0" t="n">
        <f aca="false">VLOOKUP(E752,[1]Liste_taxons_equiv!$A$1:$M$1455,4,0)</f>
        <v>140282</v>
      </c>
      <c r="I752" s="0" t="str">
        <f aca="false">VLOOKUP(E752,[1]Liste_taxons_equiv!$A$1:$M$1455,5,0)</f>
        <v>Lucinella divaricata</v>
      </c>
      <c r="J752" s="0" t="s">
        <v>29</v>
      </c>
      <c r="K752" s="0" t="str">
        <f aca="false">VLOOKUP(E752,[1]Liste_taxons_equiv!$A$1:$M$1455,7,0)</f>
        <v>1</v>
      </c>
      <c r="L752" s="0" t="str">
        <f aca="false">VLOOKUP(E752,[1]Liste_taxons_equiv!$A$1:$M$1455,8,0)</f>
        <v>0</v>
      </c>
      <c r="M752" s="0" t="str">
        <f aca="false">VLOOKUP(E752,[1]Liste_taxons_equiv!$A$1:$M$1455,9,0)</f>
        <v>0</v>
      </c>
      <c r="N752" s="0" t="str">
        <f aca="false">VLOOKUP(E752,[1]Liste_taxons_equiv!$A$1:$M$1455,10,0)</f>
        <v>0</v>
      </c>
      <c r="O752" s="0" t="str">
        <f aca="false">VLOOKUP(E752,[1]Liste_taxons_equiv!$A$1:$M$1455,11,0)</f>
        <v>Non</v>
      </c>
      <c r="P752" s="0" t="s">
        <v>1990</v>
      </c>
      <c r="Q752" s="0" t="n">
        <f aca="false">VLOOKUP(E752,[1]Liste_taxons_equiv!$A$1:$M$1455,13,0)</f>
        <v>23789</v>
      </c>
    </row>
    <row r="753" customFormat="false" ht="15" hidden="true" customHeight="false" outlineLevel="0" collapsed="false">
      <c r="A753" s="0" t="s">
        <v>1991</v>
      </c>
      <c r="B753" s="0" t="s">
        <v>50</v>
      </c>
      <c r="C753" s="0" t="n">
        <v>140283</v>
      </c>
      <c r="D753" s="0" t="n">
        <v>5582</v>
      </c>
      <c r="E753" s="0" t="s">
        <v>1991</v>
      </c>
      <c r="F753" s="0" t="str">
        <f aca="false">VLOOKUP(E753,[1]Liste_taxons_equiv!$A$1:$M$1455,2,0)</f>
        <v>Exacte</v>
      </c>
      <c r="G753" s="0" t="n">
        <f aca="false">VLOOKUP(E753,[1]Liste_taxons_equiv!$A$1:$M$1455,3,0)</f>
        <v>140283</v>
      </c>
      <c r="H753" s="0" t="n">
        <f aca="false">VLOOKUP(E753,[1]Liste_taxons_equiv!$A$1:$M$1455,4,0)</f>
        <v>140283</v>
      </c>
      <c r="I753" s="0" t="str">
        <f aca="false">VLOOKUP(E753,[1]Liste_taxons_equiv!$A$1:$M$1455,5,0)</f>
        <v>Lucinoma borealis</v>
      </c>
      <c r="J753" s="0" t="s">
        <v>29</v>
      </c>
      <c r="K753" s="0" t="str">
        <f aca="false">VLOOKUP(E753,[1]Liste_taxons_equiv!$A$1:$M$1455,7,0)</f>
        <v>1</v>
      </c>
      <c r="L753" s="0" t="str">
        <f aca="false">VLOOKUP(E753,[1]Liste_taxons_equiv!$A$1:$M$1455,8,0)</f>
        <v>0</v>
      </c>
      <c r="M753" s="0" t="str">
        <f aca="false">VLOOKUP(E753,[1]Liste_taxons_equiv!$A$1:$M$1455,9,0)</f>
        <v>0</v>
      </c>
      <c r="N753" s="0" t="str">
        <f aca="false">VLOOKUP(E753,[1]Liste_taxons_equiv!$A$1:$M$1455,10,0)</f>
        <v>0</v>
      </c>
      <c r="O753" s="0" t="str">
        <f aca="false">VLOOKUP(E753,[1]Liste_taxons_equiv!$A$1:$M$1455,11,0)</f>
        <v>Non</v>
      </c>
      <c r="P753" s="0" t="s">
        <v>1992</v>
      </c>
      <c r="Q753" s="0" t="n">
        <f aca="false">VLOOKUP(E753,[1]Liste_taxons_equiv!$A$1:$M$1455,13,0)</f>
        <v>23790</v>
      </c>
    </row>
    <row r="754" customFormat="false" ht="15" hidden="true" customHeight="false" outlineLevel="0" collapsed="false">
      <c r="A754" s="0" t="s">
        <v>1993</v>
      </c>
      <c r="B754" s="0" t="s">
        <v>1994</v>
      </c>
      <c r="C754" s="0" t="n">
        <v>123920</v>
      </c>
      <c r="D754" s="0" t="n">
        <v>5686</v>
      </c>
      <c r="E754" s="0" t="s">
        <v>1993</v>
      </c>
      <c r="F754" s="0" t="str">
        <f aca="false">VLOOKUP(E754,[1]Liste_taxons_equiv!$A$1:$M$1455,2,0)</f>
        <v>Exacte</v>
      </c>
      <c r="G754" s="0" t="n">
        <f aca="false">VLOOKUP(E754,[1]Liste_taxons_equiv!$A$1:$M$1455,3,0)</f>
        <v>123920</v>
      </c>
      <c r="H754" s="0" t="n">
        <f aca="false">VLOOKUP(E754,[1]Liste_taxons_equiv!$A$1:$M$1455,4,0)</f>
        <v>123920</v>
      </c>
      <c r="I754" s="0" t="str">
        <f aca="false">VLOOKUP(E754,[1]Liste_taxons_equiv!$A$1:$M$1455,5,0)</f>
        <v>Luidia ciliaris</v>
      </c>
      <c r="J754" s="0" t="s">
        <v>29</v>
      </c>
      <c r="K754" s="0" t="str">
        <f aca="false">VLOOKUP(E754,[1]Liste_taxons_equiv!$A$1:$M$1455,7,0)</f>
        <v>1</v>
      </c>
      <c r="L754" s="0" t="str">
        <f aca="false">VLOOKUP(E754,[1]Liste_taxons_equiv!$A$1:$M$1455,8,0)</f>
        <v>0</v>
      </c>
      <c r="M754" s="0" t="str">
        <f aca="false">VLOOKUP(E754,[1]Liste_taxons_equiv!$A$1:$M$1455,9,0)</f>
        <v>0</v>
      </c>
      <c r="N754" s="0" t="str">
        <f aca="false">VLOOKUP(E754,[1]Liste_taxons_equiv!$A$1:$M$1455,10,0)</f>
        <v>0</v>
      </c>
      <c r="O754" s="0" t="str">
        <f aca="false">VLOOKUP(E754,[1]Liste_taxons_equiv!$A$1:$M$1455,11,0)</f>
        <v>Non</v>
      </c>
      <c r="P754" s="0" t="s">
        <v>1995</v>
      </c>
      <c r="Q754" s="0" t="n">
        <f aca="false">VLOOKUP(E754,[1]Liste_taxons_equiv!$A$1:$M$1455,13,0)</f>
        <v>29603</v>
      </c>
    </row>
    <row r="755" customFormat="false" ht="15" hidden="true" customHeight="false" outlineLevel="0" collapsed="false">
      <c r="A755" s="0" t="s">
        <v>1996</v>
      </c>
      <c r="C755" s="0" t="n">
        <v>967</v>
      </c>
      <c r="D755" s="0" t="n">
        <v>4713</v>
      </c>
      <c r="E755" s="0" t="s">
        <v>1997</v>
      </c>
      <c r="F755" s="0" t="str">
        <f aca="false">VLOOKUP(E755,[1]Liste_taxons_equiv!$A$1:$M$1455,2,0)</f>
        <v>Exacte</v>
      </c>
      <c r="G755" s="0" t="n">
        <f aca="false">VLOOKUP(E755,[1]Liste_taxons_equiv!$A$1:$M$1455,3,0)</f>
        <v>967</v>
      </c>
      <c r="H755" s="0" t="n">
        <f aca="false">VLOOKUP(E755,[1]Liste_taxons_equiv!$A$1:$M$1455,4,0)</f>
        <v>967</v>
      </c>
      <c r="I755" s="0" t="str">
        <f aca="false">VLOOKUP(E755,[1]Liste_taxons_equiv!$A$1:$M$1455,5,0)</f>
        <v>Lumbrineridae</v>
      </c>
      <c r="J755" s="0" t="s">
        <v>29</v>
      </c>
      <c r="K755" s="0" t="str">
        <f aca="false">VLOOKUP(E755,[1]Liste_taxons_equiv!$A$1:$M$1455,7,0)</f>
        <v>1</v>
      </c>
      <c r="L755" s="0" t="str">
        <f aca="false">VLOOKUP(E755,[1]Liste_taxons_equiv!$A$1:$M$1455,8,0)</f>
        <v>0</v>
      </c>
      <c r="M755" s="0" t="str">
        <f aca="false">VLOOKUP(E755,[1]Liste_taxons_equiv!$A$1:$M$1455,9,0)</f>
        <v>0</v>
      </c>
      <c r="N755" s="0" t="str">
        <f aca="false">VLOOKUP(E755,[1]Liste_taxons_equiv!$A$1:$M$1455,10,0)</f>
        <v>0</v>
      </c>
      <c r="O755" s="0" t="str">
        <f aca="false">VLOOKUP(E755,[1]Liste_taxons_equiv!$A$1:$M$1455,11,0)</f>
        <v>Non</v>
      </c>
      <c r="P755" s="0" t="s">
        <v>1998</v>
      </c>
      <c r="Q755" s="0" t="n">
        <f aca="false">VLOOKUP(E755,[1]Liste_taxons_equiv!$A$1:$M$1455,13,0)</f>
        <v>24203</v>
      </c>
    </row>
    <row r="756" customFormat="false" ht="15" hidden="true" customHeight="false" outlineLevel="0" collapsed="false">
      <c r="A756" s="0" t="s">
        <v>1999</v>
      </c>
      <c r="B756" s="0" t="s">
        <v>2000</v>
      </c>
      <c r="C756" s="0" t="n">
        <v>130235</v>
      </c>
      <c r="D756" s="0" t="n">
        <v>4714</v>
      </c>
      <c r="E756" s="0" t="s">
        <v>1999</v>
      </c>
      <c r="F756" s="0" t="str">
        <f aca="false">VLOOKUP(E756,[1]Liste_taxons_equiv!$A$1:$M$1455,2,0)</f>
        <v>Exacte</v>
      </c>
      <c r="G756" s="0" t="n">
        <f aca="false">VLOOKUP(E756,[1]Liste_taxons_equiv!$A$1:$M$1455,3,0)</f>
        <v>130235</v>
      </c>
      <c r="H756" s="0" t="n">
        <f aca="false">VLOOKUP(E756,[1]Liste_taxons_equiv!$A$1:$M$1455,4,0)</f>
        <v>130235</v>
      </c>
      <c r="I756" s="0" t="str">
        <f aca="false">VLOOKUP(E756,[1]Liste_taxons_equiv!$A$1:$M$1455,5,0)</f>
        <v>Lumbrineriopsis paradoxa</v>
      </c>
      <c r="J756" s="0" t="s">
        <v>29</v>
      </c>
      <c r="K756" s="0" t="str">
        <f aca="false">VLOOKUP(E756,[1]Liste_taxons_equiv!$A$1:$M$1455,7,0)</f>
        <v>1</v>
      </c>
      <c r="L756" s="0" t="str">
        <f aca="false">VLOOKUP(E756,[1]Liste_taxons_equiv!$A$1:$M$1455,8,0)</f>
        <v>0</v>
      </c>
      <c r="M756" s="0" t="str">
        <f aca="false">VLOOKUP(E756,[1]Liste_taxons_equiv!$A$1:$M$1455,9,0)</f>
        <v>0</v>
      </c>
      <c r="N756" s="0" t="str">
        <f aca="false">VLOOKUP(E756,[1]Liste_taxons_equiv!$A$1:$M$1455,10,0)</f>
        <v>0</v>
      </c>
      <c r="O756" s="0" t="str">
        <f aca="false">VLOOKUP(E756,[1]Liste_taxons_equiv!$A$1:$M$1455,11,0)</f>
        <v>Non</v>
      </c>
      <c r="P756" s="0" t="s">
        <v>2001</v>
      </c>
      <c r="Q756" s="0" t="n">
        <f aca="false">VLOOKUP(E756,[1]Liste_taxons_equiv!$A$1:$M$1455,13,0)</f>
        <v>25181</v>
      </c>
    </row>
    <row r="757" customFormat="false" ht="15" hidden="true" customHeight="false" outlineLevel="0" collapsed="false">
      <c r="A757" s="0" t="s">
        <v>2002</v>
      </c>
      <c r="C757" s="0" t="n">
        <v>129337</v>
      </c>
      <c r="D757" s="0" t="n">
        <v>4717</v>
      </c>
      <c r="E757" s="0" t="s">
        <v>2003</v>
      </c>
      <c r="F757" s="0" t="str">
        <f aca="false">VLOOKUP(E757,[1]Liste_taxons_equiv!$A$1:$M$1455,2,0)</f>
        <v>Exacte</v>
      </c>
      <c r="G757" s="0" t="n">
        <f aca="false">VLOOKUP(E757,[1]Liste_taxons_equiv!$A$1:$M$1455,3,0)</f>
        <v>129337</v>
      </c>
      <c r="H757" s="0" t="n">
        <f aca="false">VLOOKUP(E757,[1]Liste_taxons_equiv!$A$1:$M$1455,4,0)</f>
        <v>129337</v>
      </c>
      <c r="I757" s="0" t="str">
        <f aca="false">VLOOKUP(E757,[1]Liste_taxons_equiv!$A$1:$M$1455,5,0)</f>
        <v>Lumbrineris</v>
      </c>
      <c r="J757" s="0" t="s">
        <v>29</v>
      </c>
      <c r="K757" s="0" t="str">
        <f aca="false">VLOOKUP(E757,[1]Liste_taxons_equiv!$A$1:$M$1455,7,0)</f>
        <v>1</v>
      </c>
      <c r="L757" s="0" t="str">
        <f aca="false">VLOOKUP(E757,[1]Liste_taxons_equiv!$A$1:$M$1455,8,0)</f>
        <v>0</v>
      </c>
      <c r="M757" s="0" t="str">
        <f aca="false">VLOOKUP(E757,[1]Liste_taxons_equiv!$A$1:$M$1455,9,0)</f>
        <v>0</v>
      </c>
      <c r="N757" s="0" t="str">
        <f aca="false">VLOOKUP(E757,[1]Liste_taxons_equiv!$A$1:$M$1455,10,0)</f>
        <v>0</v>
      </c>
      <c r="O757" s="0" t="str">
        <f aca="false">VLOOKUP(E757,[1]Liste_taxons_equiv!$A$1:$M$1455,11,0)</f>
        <v>Non</v>
      </c>
      <c r="P757" s="0" t="s">
        <v>2004</v>
      </c>
      <c r="Q757" s="0" t="n">
        <f aca="false">VLOOKUP(E757,[1]Liste_taxons_equiv!$A$1:$M$1455,13,0)</f>
        <v>34097</v>
      </c>
    </row>
    <row r="758" s="2" customFormat="true" ht="15" hidden="false" customHeight="false" outlineLevel="0" collapsed="false">
      <c r="A758" s="2" t="s">
        <v>2005</v>
      </c>
      <c r="B758" s="2" t="s">
        <v>2006</v>
      </c>
      <c r="C758" s="2" t="n">
        <v>130238</v>
      </c>
      <c r="D758" s="2" t="n">
        <v>4718</v>
      </c>
      <c r="E758" s="2" t="s">
        <v>2005</v>
      </c>
      <c r="F758" s="2" t="str">
        <f aca="false">VLOOKUP(E758,[1]Liste_taxons_equiv!$A$1:$M$1455,2,0)</f>
        <v>Non trouvé</v>
      </c>
      <c r="I758" s="2" t="str">
        <f aca="false">VLOOKUP(E758,[1]Liste_taxons_equiv!$A$1:$M$1455,5,0)</f>
        <v/>
      </c>
      <c r="J758" s="3" t="s">
        <v>57</v>
      </c>
      <c r="K758" s="2" t="str">
        <f aca="false">VLOOKUP(E758,[1]Liste_taxons_equiv!$A$1:$M$1455,7,0)</f>
        <v/>
      </c>
      <c r="L758" s="2" t="str">
        <f aca="false">VLOOKUP(E758,[1]Liste_taxons_equiv!$A$1:$M$1455,8,0)</f>
        <v/>
      </c>
      <c r="M758" s="2" t="str">
        <f aca="false">VLOOKUP(E758,[1]Liste_taxons_equiv!$A$1:$M$1455,9,0)</f>
        <v/>
      </c>
      <c r="N758" s="2" t="str">
        <f aca="false">VLOOKUP(E758,[1]Liste_taxons_equiv!$A$1:$M$1455,10,0)</f>
        <v/>
      </c>
      <c r="O758" s="2" t="str">
        <f aca="false">VLOOKUP(E758,[1]Liste_taxons_equiv!$A$1:$M$1455,11,0)</f>
        <v/>
      </c>
      <c r="P758" s="3" t="n">
        <v>130238</v>
      </c>
    </row>
    <row r="759" customFormat="false" ht="15" hidden="true" customHeight="false" outlineLevel="0" collapsed="false">
      <c r="A759" s="0" t="s">
        <v>2007</v>
      </c>
      <c r="B759" s="0" t="s">
        <v>2008</v>
      </c>
      <c r="C759" s="0" t="n">
        <v>130240</v>
      </c>
      <c r="D759" s="0" t="n">
        <v>4715</v>
      </c>
      <c r="E759" s="0" t="s">
        <v>2007</v>
      </c>
      <c r="F759" s="0" t="str">
        <f aca="false">VLOOKUP(E759,[1]Liste_taxons_equiv!$A$1:$M$1455,2,0)</f>
        <v>Exacte</v>
      </c>
      <c r="G759" s="0" t="n">
        <f aca="false">VLOOKUP(E759,[1]Liste_taxons_equiv!$A$1:$M$1455,3,0)</f>
        <v>130240</v>
      </c>
      <c r="H759" s="0" t="n">
        <f aca="false">VLOOKUP(E759,[1]Liste_taxons_equiv!$A$1:$M$1455,4,0)</f>
        <v>130240</v>
      </c>
      <c r="I759" s="0" t="str">
        <f aca="false">VLOOKUP(E759,[1]Liste_taxons_equiv!$A$1:$M$1455,5,0)</f>
        <v>Lumbrineris cingulata</v>
      </c>
      <c r="J759" s="0" t="s">
        <v>29</v>
      </c>
      <c r="K759" s="0" t="str">
        <f aca="false">VLOOKUP(E759,[1]Liste_taxons_equiv!$A$1:$M$1455,7,0)</f>
        <v>1</v>
      </c>
      <c r="L759" s="0" t="str">
        <f aca="false">VLOOKUP(E759,[1]Liste_taxons_equiv!$A$1:$M$1455,8,0)</f>
        <v>0</v>
      </c>
      <c r="M759" s="0" t="str">
        <f aca="false">VLOOKUP(E759,[1]Liste_taxons_equiv!$A$1:$M$1455,9,0)</f>
        <v>0</v>
      </c>
      <c r="N759" s="0" t="str">
        <f aca="false">VLOOKUP(E759,[1]Liste_taxons_equiv!$A$1:$M$1455,10,0)</f>
        <v>0</v>
      </c>
      <c r="O759" s="0" t="str">
        <f aca="false">VLOOKUP(E759,[1]Liste_taxons_equiv!$A$1:$M$1455,11,0)</f>
        <v>Non</v>
      </c>
      <c r="P759" s="0" t="s">
        <v>2009</v>
      </c>
      <c r="Q759" s="0" t="n">
        <f aca="false">VLOOKUP(E759,[1]Liste_taxons_equiv!$A$1:$M$1455,13,0)</f>
        <v>26210</v>
      </c>
    </row>
    <row r="760" customFormat="false" ht="15" hidden="true" customHeight="false" outlineLevel="0" collapsed="false">
      <c r="A760" s="0" t="s">
        <v>2010</v>
      </c>
      <c r="B760" s="0" t="s">
        <v>680</v>
      </c>
      <c r="C760" s="0" t="n">
        <v>130242</v>
      </c>
      <c r="D760" s="0" t="n">
        <v>4719</v>
      </c>
      <c r="E760" s="0" t="s">
        <v>2010</v>
      </c>
      <c r="F760" s="0" t="str">
        <f aca="false">VLOOKUP(E760,[1]Liste_taxons_equiv!$A$1:$M$1455,2,0)</f>
        <v>Exacte</v>
      </c>
      <c r="G760" s="0" t="n">
        <f aca="false">VLOOKUP(E760,[1]Liste_taxons_equiv!$A$1:$M$1455,3,0)</f>
        <v>130242</v>
      </c>
      <c r="H760" s="0" t="n">
        <f aca="false">VLOOKUP(E760,[1]Liste_taxons_equiv!$A$1:$M$1455,4,0)</f>
        <v>130242</v>
      </c>
      <c r="I760" s="0" t="str">
        <f aca="false">VLOOKUP(E760,[1]Liste_taxons_equiv!$A$1:$M$1455,5,0)</f>
        <v>Lumbrineris coccinea</v>
      </c>
      <c r="J760" s="0" t="s">
        <v>29</v>
      </c>
      <c r="K760" s="0" t="str">
        <f aca="false">VLOOKUP(E760,[1]Liste_taxons_equiv!$A$1:$M$1455,7,0)</f>
        <v>1</v>
      </c>
      <c r="L760" s="0" t="str">
        <f aca="false">VLOOKUP(E760,[1]Liste_taxons_equiv!$A$1:$M$1455,8,0)</f>
        <v>0</v>
      </c>
      <c r="M760" s="0" t="str">
        <f aca="false">VLOOKUP(E760,[1]Liste_taxons_equiv!$A$1:$M$1455,9,0)</f>
        <v>0</v>
      </c>
      <c r="N760" s="0" t="str">
        <f aca="false">VLOOKUP(E760,[1]Liste_taxons_equiv!$A$1:$M$1455,10,0)</f>
        <v>0</v>
      </c>
      <c r="O760" s="0" t="str">
        <f aca="false">VLOOKUP(E760,[1]Liste_taxons_equiv!$A$1:$M$1455,11,0)</f>
        <v>Non</v>
      </c>
      <c r="P760" s="0" t="s">
        <v>2011</v>
      </c>
      <c r="Q760" s="0" t="n">
        <f aca="false">VLOOKUP(E760,[1]Liste_taxons_equiv!$A$1:$M$1455,13,0)</f>
        <v>30344</v>
      </c>
    </row>
    <row r="761" s="2" customFormat="true" ht="15" hidden="false" customHeight="false" outlineLevel="0" collapsed="false">
      <c r="A761" s="2" t="s">
        <v>2012</v>
      </c>
      <c r="B761" s="2" t="s">
        <v>2013</v>
      </c>
      <c r="C761" s="2" t="n">
        <v>851788</v>
      </c>
      <c r="D761" s="2" t="n">
        <v>4716</v>
      </c>
      <c r="E761" s="2" t="s">
        <v>2012</v>
      </c>
      <c r="J761" s="3" t="s">
        <v>57</v>
      </c>
      <c r="P761" s="3" t="n">
        <f aca="false">C761</f>
        <v>851788</v>
      </c>
    </row>
    <row r="762" customFormat="false" ht="15" hidden="true" customHeight="false" outlineLevel="0" collapsed="false">
      <c r="A762" s="0" t="s">
        <v>2014</v>
      </c>
      <c r="B762" s="0" t="s">
        <v>2015</v>
      </c>
      <c r="C762" s="0" t="n">
        <v>130248</v>
      </c>
      <c r="D762" s="0" t="n">
        <v>4722</v>
      </c>
      <c r="E762" s="0" t="s">
        <v>2014</v>
      </c>
      <c r="F762" s="0" t="str">
        <f aca="false">VLOOKUP(E762,[1]Liste_taxons_equiv!$A$1:$M$1455,2,0)</f>
        <v>Exacte</v>
      </c>
      <c r="G762" s="0" t="n">
        <f aca="false">VLOOKUP(E762,[1]Liste_taxons_equiv!$A$1:$M$1455,3,0)</f>
        <v>130248</v>
      </c>
      <c r="H762" s="0" t="n">
        <f aca="false">VLOOKUP(E762,[1]Liste_taxons_equiv!$A$1:$M$1455,4,0)</f>
        <v>130248</v>
      </c>
      <c r="I762" s="0" t="str">
        <f aca="false">VLOOKUP(E762,[1]Liste_taxons_equiv!$A$1:$M$1455,5,0)</f>
        <v>Lumbrineris latreilli</v>
      </c>
      <c r="J762" s="0" t="s">
        <v>29</v>
      </c>
      <c r="K762" s="0" t="str">
        <f aca="false">VLOOKUP(E762,[1]Liste_taxons_equiv!$A$1:$M$1455,7,0)</f>
        <v>1</v>
      </c>
      <c r="L762" s="0" t="str">
        <f aca="false">VLOOKUP(E762,[1]Liste_taxons_equiv!$A$1:$M$1455,8,0)</f>
        <v>0</v>
      </c>
      <c r="M762" s="0" t="str">
        <f aca="false">VLOOKUP(E762,[1]Liste_taxons_equiv!$A$1:$M$1455,9,0)</f>
        <v>0</v>
      </c>
      <c r="N762" s="0" t="str">
        <f aca="false">VLOOKUP(E762,[1]Liste_taxons_equiv!$A$1:$M$1455,10,0)</f>
        <v>0</v>
      </c>
      <c r="O762" s="0" t="str">
        <f aca="false">VLOOKUP(E762,[1]Liste_taxons_equiv!$A$1:$M$1455,11,0)</f>
        <v>Non</v>
      </c>
      <c r="P762" s="0" t="s">
        <v>2016</v>
      </c>
      <c r="Q762" s="0" t="n">
        <f aca="false">VLOOKUP(E762,[1]Liste_taxons_equiv!$A$1:$M$1455,13,0)</f>
        <v>24994</v>
      </c>
    </row>
    <row r="763" s="2" customFormat="true" ht="15" hidden="false" customHeight="false" outlineLevel="0" collapsed="false">
      <c r="A763" s="2" t="s">
        <v>2017</v>
      </c>
      <c r="B763" s="2" t="s">
        <v>2018</v>
      </c>
      <c r="C763" s="2" t="n">
        <v>607397</v>
      </c>
      <c r="D763" s="2" t="n">
        <v>5897</v>
      </c>
      <c r="E763" s="2" t="s">
        <v>2017</v>
      </c>
      <c r="F763" s="2" t="str">
        <f aca="false">VLOOKUP(E763,[1]Liste_taxons_equiv!$A$1:$M$1455,2,0)</f>
        <v>Non trouvé</v>
      </c>
      <c r="I763" s="2" t="str">
        <f aca="false">VLOOKUP(E763,[1]Liste_taxons_equiv!$A$1:$M$1455,5,0)</f>
        <v/>
      </c>
      <c r="J763" s="3" t="s">
        <v>57</v>
      </c>
      <c r="K763" s="2" t="str">
        <f aca="false">VLOOKUP(E763,[1]Liste_taxons_equiv!$A$1:$M$1455,7,0)</f>
        <v/>
      </c>
      <c r="L763" s="2" t="str">
        <f aca="false">VLOOKUP(E763,[1]Liste_taxons_equiv!$A$1:$M$1455,8,0)</f>
        <v/>
      </c>
      <c r="M763" s="2" t="str">
        <f aca="false">VLOOKUP(E763,[1]Liste_taxons_equiv!$A$1:$M$1455,9,0)</f>
        <v/>
      </c>
      <c r="N763" s="2" t="str">
        <f aca="false">VLOOKUP(E763,[1]Liste_taxons_equiv!$A$1:$M$1455,10,0)</f>
        <v/>
      </c>
      <c r="O763" s="2" t="str">
        <f aca="false">VLOOKUP(E763,[1]Liste_taxons_equiv!$A$1:$M$1455,11,0)</f>
        <v/>
      </c>
      <c r="P763" s="3" t="n">
        <v>607397</v>
      </c>
    </row>
    <row r="764" customFormat="false" ht="15" hidden="true" customHeight="false" outlineLevel="0" collapsed="false">
      <c r="A764" s="0" t="s">
        <v>2019</v>
      </c>
      <c r="B764" s="0" t="s">
        <v>2020</v>
      </c>
      <c r="C764" s="0" t="n">
        <v>140294</v>
      </c>
      <c r="D764" s="0" t="n">
        <v>5611</v>
      </c>
      <c r="E764" s="0" t="s">
        <v>2019</v>
      </c>
      <c r="F764" s="0" t="str">
        <f aca="false">VLOOKUP(E764,[1]Liste_taxons_equiv!$A$1:$M$1455,2,0)</f>
        <v>Exacte</v>
      </c>
      <c r="G764" s="0" t="n">
        <f aca="false">VLOOKUP(E764,[1]Liste_taxons_equiv!$A$1:$M$1455,3,0)</f>
        <v>140294</v>
      </c>
      <c r="H764" s="0" t="n">
        <f aca="false">VLOOKUP(E764,[1]Liste_taxons_equiv!$A$1:$M$1455,4,0)</f>
        <v>140294</v>
      </c>
      <c r="I764" s="0" t="str">
        <f aca="false">VLOOKUP(E764,[1]Liste_taxons_equiv!$A$1:$M$1455,5,0)</f>
        <v>Lutraria angustior</v>
      </c>
      <c r="J764" s="0" t="s">
        <v>29</v>
      </c>
      <c r="K764" s="0" t="str">
        <f aca="false">VLOOKUP(E764,[1]Liste_taxons_equiv!$A$1:$M$1455,7,0)</f>
        <v>1</v>
      </c>
      <c r="L764" s="0" t="str">
        <f aca="false">VLOOKUP(E764,[1]Liste_taxons_equiv!$A$1:$M$1455,8,0)</f>
        <v>0</v>
      </c>
      <c r="M764" s="0" t="str">
        <f aca="false">VLOOKUP(E764,[1]Liste_taxons_equiv!$A$1:$M$1455,9,0)</f>
        <v>0</v>
      </c>
      <c r="N764" s="0" t="str">
        <f aca="false">VLOOKUP(E764,[1]Liste_taxons_equiv!$A$1:$M$1455,10,0)</f>
        <v>0</v>
      </c>
      <c r="O764" s="0" t="str">
        <f aca="false">VLOOKUP(E764,[1]Liste_taxons_equiv!$A$1:$M$1455,11,0)</f>
        <v>Non</v>
      </c>
      <c r="P764" s="0" t="s">
        <v>2021</v>
      </c>
      <c r="Q764" s="0" t="n">
        <f aca="false">VLOOKUP(E764,[1]Liste_taxons_equiv!$A$1:$M$1455,13,0)</f>
        <v>31310</v>
      </c>
    </row>
    <row r="765" customFormat="false" ht="15" hidden="true" customHeight="false" outlineLevel="0" collapsed="false">
      <c r="A765" s="0" t="s">
        <v>2022</v>
      </c>
      <c r="B765" s="0" t="s">
        <v>41</v>
      </c>
      <c r="C765" s="0" t="n">
        <v>140295</v>
      </c>
      <c r="D765" s="0" t="n">
        <v>5612</v>
      </c>
      <c r="E765" s="0" t="s">
        <v>2022</v>
      </c>
      <c r="F765" s="0" t="str">
        <f aca="false">VLOOKUP(E765,[1]Liste_taxons_equiv!$A$1:$M$1455,2,0)</f>
        <v>Exacte</v>
      </c>
      <c r="G765" s="0" t="n">
        <f aca="false">VLOOKUP(E765,[1]Liste_taxons_equiv!$A$1:$M$1455,3,0)</f>
        <v>140295</v>
      </c>
      <c r="H765" s="0" t="n">
        <f aca="false">VLOOKUP(E765,[1]Liste_taxons_equiv!$A$1:$M$1455,4,0)</f>
        <v>140295</v>
      </c>
      <c r="I765" s="0" t="str">
        <f aca="false">VLOOKUP(E765,[1]Liste_taxons_equiv!$A$1:$M$1455,5,0)</f>
        <v>Lutraria lutraria</v>
      </c>
      <c r="J765" s="0" t="s">
        <v>29</v>
      </c>
      <c r="K765" s="0" t="str">
        <f aca="false">VLOOKUP(E765,[1]Liste_taxons_equiv!$A$1:$M$1455,7,0)</f>
        <v>1</v>
      </c>
      <c r="L765" s="0" t="str">
        <f aca="false">VLOOKUP(E765,[1]Liste_taxons_equiv!$A$1:$M$1455,8,0)</f>
        <v>0</v>
      </c>
      <c r="M765" s="0" t="str">
        <f aca="false">VLOOKUP(E765,[1]Liste_taxons_equiv!$A$1:$M$1455,9,0)</f>
        <v>0</v>
      </c>
      <c r="N765" s="0" t="str">
        <f aca="false">VLOOKUP(E765,[1]Liste_taxons_equiv!$A$1:$M$1455,10,0)</f>
        <v>0</v>
      </c>
      <c r="O765" s="0" t="str">
        <f aca="false">VLOOKUP(E765,[1]Liste_taxons_equiv!$A$1:$M$1455,11,0)</f>
        <v>Non</v>
      </c>
      <c r="P765" s="0" t="s">
        <v>2023</v>
      </c>
      <c r="Q765" s="0" t="n">
        <f aca="false">VLOOKUP(E765,[1]Liste_taxons_equiv!$A$1:$M$1455,13,0)</f>
        <v>4205</v>
      </c>
    </row>
    <row r="766" customFormat="false" ht="15" hidden="true" customHeight="false" outlineLevel="0" collapsed="false">
      <c r="A766" s="0" t="s">
        <v>2024</v>
      </c>
      <c r="B766" s="0" t="s">
        <v>941</v>
      </c>
      <c r="C766" s="0" t="n">
        <v>140291</v>
      </c>
      <c r="D766" s="0" t="n">
        <v>5672</v>
      </c>
      <c r="E766" s="0" t="s">
        <v>2024</v>
      </c>
      <c r="F766" s="0" t="str">
        <f aca="false">VLOOKUP(E766,[1]Liste_taxons_equiv!$A$1:$M$1455,2,0)</f>
        <v>Exacte</v>
      </c>
      <c r="G766" s="0" t="n">
        <f aca="false">VLOOKUP(E766,[1]Liste_taxons_equiv!$A$1:$M$1455,3,0)</f>
        <v>140291</v>
      </c>
      <c r="H766" s="0" t="n">
        <f aca="false">VLOOKUP(E766,[1]Liste_taxons_equiv!$A$1:$M$1455,4,0)</f>
        <v>140291</v>
      </c>
      <c r="I766" s="0" t="str">
        <f aca="false">VLOOKUP(E766,[1]Liste_taxons_equiv!$A$1:$M$1455,5,0)</f>
        <v>Lyonsia norwegica</v>
      </c>
      <c r="J766" s="0" t="s">
        <v>29</v>
      </c>
      <c r="K766" s="0" t="str">
        <f aca="false">VLOOKUP(E766,[1]Liste_taxons_equiv!$A$1:$M$1455,7,0)</f>
        <v>1</v>
      </c>
      <c r="L766" s="0" t="str">
        <f aca="false">VLOOKUP(E766,[1]Liste_taxons_equiv!$A$1:$M$1455,8,0)</f>
        <v>0</v>
      </c>
      <c r="M766" s="0" t="str">
        <f aca="false">VLOOKUP(E766,[1]Liste_taxons_equiv!$A$1:$M$1455,9,0)</f>
        <v>0</v>
      </c>
      <c r="N766" s="0" t="str">
        <f aca="false">VLOOKUP(E766,[1]Liste_taxons_equiv!$A$1:$M$1455,10,0)</f>
        <v>0</v>
      </c>
      <c r="O766" s="0" t="str">
        <f aca="false">VLOOKUP(E766,[1]Liste_taxons_equiv!$A$1:$M$1455,11,0)</f>
        <v>Non</v>
      </c>
      <c r="P766" s="0" t="s">
        <v>2025</v>
      </c>
      <c r="Q766" s="0" t="n">
        <f aca="false">VLOOKUP(E766,[1]Liste_taxons_equiv!$A$1:$M$1455,13,0)</f>
        <v>29237</v>
      </c>
    </row>
    <row r="767" customFormat="false" ht="15" hidden="true" customHeight="false" outlineLevel="0" collapsed="false">
      <c r="A767" s="0" t="s">
        <v>2026</v>
      </c>
      <c r="B767" s="0" t="s">
        <v>2027</v>
      </c>
      <c r="C767" s="0" t="n">
        <v>102605</v>
      </c>
      <c r="D767" s="0" t="n">
        <v>5068</v>
      </c>
      <c r="E767" s="0" t="s">
        <v>2026</v>
      </c>
      <c r="F767" s="0" t="str">
        <f aca="false">VLOOKUP(E767,[1]Liste_taxons_equiv!$A$1:$M$1455,2,0)</f>
        <v>Exacte</v>
      </c>
      <c r="G767" s="0" t="n">
        <f aca="false">VLOOKUP(E767,[1]Liste_taxons_equiv!$A$1:$M$1455,3,0)</f>
        <v>102605</v>
      </c>
      <c r="H767" s="0" t="n">
        <f aca="false">VLOOKUP(E767,[1]Liste_taxons_equiv!$A$1:$M$1455,4,0)</f>
        <v>102605</v>
      </c>
      <c r="I767" s="0" t="str">
        <f aca="false">VLOOKUP(E767,[1]Liste_taxons_equiv!$A$1:$M$1455,5,0)</f>
        <v>Lysianassa ceratina</v>
      </c>
      <c r="J767" s="0" t="s">
        <v>19</v>
      </c>
      <c r="K767" s="0" t="str">
        <f aca="false">VLOOKUP(E767,[1]Liste_taxons_equiv!$A$1:$M$1455,7,0)</f>
        <v>1</v>
      </c>
      <c r="L767" s="0" t="str">
        <f aca="false">VLOOKUP(E767,[1]Liste_taxons_equiv!$A$1:$M$1455,8,0)</f>
        <v>0</v>
      </c>
      <c r="M767" s="0" t="str">
        <f aca="false">VLOOKUP(E767,[1]Liste_taxons_equiv!$A$1:$M$1455,9,0)</f>
        <v>0</v>
      </c>
      <c r="N767" s="0" t="str">
        <f aca="false">VLOOKUP(E767,[1]Liste_taxons_equiv!$A$1:$M$1455,10,0)</f>
        <v>0</v>
      </c>
      <c r="O767" s="0" t="str">
        <f aca="false">VLOOKUP(E767,[1]Liste_taxons_equiv!$A$1:$M$1455,11,0)</f>
        <v>Non</v>
      </c>
      <c r="P767" s="0" t="s">
        <v>2028</v>
      </c>
      <c r="Q767" s="0" t="n">
        <f aca="false">VLOOKUP(E767,[1]Liste_taxons_equiv!$A$1:$M$1455,13,0)</f>
        <v>24743</v>
      </c>
    </row>
    <row r="768" customFormat="false" ht="15" hidden="true" customHeight="false" outlineLevel="0" collapsed="false">
      <c r="A768" s="0" t="s">
        <v>2029</v>
      </c>
      <c r="B768" s="0" t="s">
        <v>2030</v>
      </c>
      <c r="C768" s="0" t="n">
        <v>102607</v>
      </c>
      <c r="D768" s="0" t="n">
        <v>5069</v>
      </c>
      <c r="E768" s="0" t="s">
        <v>2029</v>
      </c>
      <c r="F768" s="0" t="str">
        <f aca="false">VLOOKUP(E768,[1]Liste_taxons_equiv!$A$1:$M$1455,2,0)</f>
        <v>Exacte</v>
      </c>
      <c r="G768" s="0" t="n">
        <f aca="false">VLOOKUP(E768,[1]Liste_taxons_equiv!$A$1:$M$1455,3,0)</f>
        <v>102607</v>
      </c>
      <c r="H768" s="0" t="n">
        <f aca="false">VLOOKUP(E768,[1]Liste_taxons_equiv!$A$1:$M$1455,4,0)</f>
        <v>102607</v>
      </c>
      <c r="I768" s="0" t="str">
        <f aca="false">VLOOKUP(E768,[1]Liste_taxons_equiv!$A$1:$M$1455,5,0)</f>
        <v>Lysianassa insperata</v>
      </c>
      <c r="J768" s="0" t="s">
        <v>19</v>
      </c>
      <c r="K768" s="0" t="str">
        <f aca="false">VLOOKUP(E768,[1]Liste_taxons_equiv!$A$1:$M$1455,7,0)</f>
        <v>1</v>
      </c>
      <c r="L768" s="0" t="str">
        <f aca="false">VLOOKUP(E768,[1]Liste_taxons_equiv!$A$1:$M$1455,8,0)</f>
        <v>0</v>
      </c>
      <c r="M768" s="0" t="str">
        <f aca="false">VLOOKUP(E768,[1]Liste_taxons_equiv!$A$1:$M$1455,9,0)</f>
        <v>0</v>
      </c>
      <c r="N768" s="0" t="str">
        <f aca="false">VLOOKUP(E768,[1]Liste_taxons_equiv!$A$1:$M$1455,10,0)</f>
        <v>0</v>
      </c>
      <c r="O768" s="0" t="str">
        <f aca="false">VLOOKUP(E768,[1]Liste_taxons_equiv!$A$1:$M$1455,11,0)</f>
        <v>Non</v>
      </c>
      <c r="P768" s="0" t="s">
        <v>2031</v>
      </c>
      <c r="Q768" s="0" t="n">
        <f aca="false">VLOOKUP(E768,[1]Liste_taxons_equiv!$A$1:$M$1455,13,0)</f>
        <v>24745</v>
      </c>
    </row>
    <row r="769" customFormat="false" ht="15" hidden="true" customHeight="false" outlineLevel="0" collapsed="false">
      <c r="A769" s="0" t="s">
        <v>2032</v>
      </c>
      <c r="B769" s="0" t="s">
        <v>1363</v>
      </c>
      <c r="C769" s="0" t="n">
        <v>102611</v>
      </c>
      <c r="D769" s="0" t="n">
        <v>5070</v>
      </c>
      <c r="E769" s="0" t="s">
        <v>2032</v>
      </c>
      <c r="F769" s="0" t="str">
        <f aca="false">VLOOKUP(E769,[1]Liste_taxons_equiv!$A$1:$M$1455,2,0)</f>
        <v>Exacte</v>
      </c>
      <c r="G769" s="0" t="n">
        <f aca="false">VLOOKUP(E769,[1]Liste_taxons_equiv!$A$1:$M$1455,3,0)</f>
        <v>102611</v>
      </c>
      <c r="H769" s="0" t="n">
        <f aca="false">VLOOKUP(E769,[1]Liste_taxons_equiv!$A$1:$M$1455,4,0)</f>
        <v>102611</v>
      </c>
      <c r="I769" s="0" t="str">
        <f aca="false">VLOOKUP(E769,[1]Liste_taxons_equiv!$A$1:$M$1455,5,0)</f>
        <v>Lysianassa plumosa</v>
      </c>
      <c r="J769" s="0" t="s">
        <v>19</v>
      </c>
      <c r="K769" s="0" t="str">
        <f aca="false">VLOOKUP(E769,[1]Liste_taxons_equiv!$A$1:$M$1455,7,0)</f>
        <v>1</v>
      </c>
      <c r="L769" s="0" t="str">
        <f aca="false">VLOOKUP(E769,[1]Liste_taxons_equiv!$A$1:$M$1455,8,0)</f>
        <v>0</v>
      </c>
      <c r="M769" s="0" t="str">
        <f aca="false">VLOOKUP(E769,[1]Liste_taxons_equiv!$A$1:$M$1455,9,0)</f>
        <v>0</v>
      </c>
      <c r="N769" s="0" t="str">
        <f aca="false">VLOOKUP(E769,[1]Liste_taxons_equiv!$A$1:$M$1455,10,0)</f>
        <v>0</v>
      </c>
      <c r="O769" s="0" t="str">
        <f aca="false">VLOOKUP(E769,[1]Liste_taxons_equiv!$A$1:$M$1455,11,0)</f>
        <v>Non</v>
      </c>
      <c r="P769" s="0" t="s">
        <v>2033</v>
      </c>
      <c r="Q769" s="0" t="n">
        <f aca="false">VLOOKUP(E769,[1]Liste_taxons_equiv!$A$1:$M$1455,13,0)</f>
        <v>24747</v>
      </c>
    </row>
    <row r="770" customFormat="false" ht="15" hidden="true" customHeight="false" outlineLevel="0" collapsed="false">
      <c r="A770" s="0" t="s">
        <v>2034</v>
      </c>
      <c r="C770" s="0" t="n">
        <v>101395</v>
      </c>
      <c r="D770" s="0" t="n">
        <v>5062</v>
      </c>
      <c r="E770" s="0" t="s">
        <v>2035</v>
      </c>
      <c r="F770" s="0" t="str">
        <f aca="false">VLOOKUP(E770,[1]Liste_taxons_equiv!$A$1:$M$1455,2,0)</f>
        <v>Exacte</v>
      </c>
      <c r="G770" s="0" t="n">
        <f aca="false">VLOOKUP(E770,[1]Liste_taxons_equiv!$A$1:$M$1455,3,0)</f>
        <v>101395</v>
      </c>
      <c r="H770" s="0" t="n">
        <f aca="false">VLOOKUP(E770,[1]Liste_taxons_equiv!$A$1:$M$1455,4,0)</f>
        <v>101395</v>
      </c>
      <c r="I770" s="0" t="str">
        <f aca="false">VLOOKUP(E770,[1]Liste_taxons_equiv!$A$1:$M$1455,5,0)</f>
        <v>Lysianassidae</v>
      </c>
      <c r="J770" s="0" t="s">
        <v>19</v>
      </c>
      <c r="K770" s="0" t="str">
        <f aca="false">VLOOKUP(E770,[1]Liste_taxons_equiv!$A$1:$M$1455,7,0)</f>
        <v>1</v>
      </c>
      <c r="L770" s="0" t="str">
        <f aca="false">VLOOKUP(E770,[1]Liste_taxons_equiv!$A$1:$M$1455,8,0)</f>
        <v>0</v>
      </c>
      <c r="M770" s="0" t="str">
        <f aca="false">VLOOKUP(E770,[1]Liste_taxons_equiv!$A$1:$M$1455,9,0)</f>
        <v>0</v>
      </c>
      <c r="N770" s="0" t="str">
        <f aca="false">VLOOKUP(E770,[1]Liste_taxons_equiv!$A$1:$M$1455,10,0)</f>
        <v>0</v>
      </c>
      <c r="O770" s="0" t="str">
        <f aca="false">VLOOKUP(E770,[1]Liste_taxons_equiv!$A$1:$M$1455,11,0)</f>
        <v>Non</v>
      </c>
      <c r="P770" s="0" t="s">
        <v>2036</v>
      </c>
      <c r="Q770" s="0" t="n">
        <f aca="false">VLOOKUP(E770,[1]Liste_taxons_equiv!$A$1:$M$1455,13,0)</f>
        <v>23791</v>
      </c>
    </row>
    <row r="771" customFormat="false" ht="15" hidden="true" customHeight="false" outlineLevel="0" collapsed="false">
      <c r="A771" s="0" t="s">
        <v>2037</v>
      </c>
      <c r="B771" s="0" t="s">
        <v>2038</v>
      </c>
      <c r="C771" s="0" t="n">
        <v>742228</v>
      </c>
      <c r="D771" s="0" t="n">
        <v>4712</v>
      </c>
      <c r="E771" s="0" t="s">
        <v>2037</v>
      </c>
      <c r="F771" s="0" t="str">
        <f aca="false">VLOOKUP(E771,[1]Liste_taxons_equiv!$A$1:$M$1455,2,0)</f>
        <v>Exacte</v>
      </c>
      <c r="G771" s="0" t="n">
        <f aca="false">VLOOKUP(E771,[1]Liste_taxons_equiv!$A$1:$M$1455,3,0)</f>
        <v>742228</v>
      </c>
      <c r="H771" s="0" t="n">
        <f aca="false">VLOOKUP(E771,[1]Liste_taxons_equiv!$A$1:$M$1455,4,0)</f>
        <v>742228</v>
      </c>
      <c r="I771" s="0" t="str">
        <f aca="false">VLOOKUP(E771,[1]Liste_taxons_equiv!$A$1:$M$1455,5,0)</f>
        <v>Lysidice hebes</v>
      </c>
      <c r="J771" s="0" t="s">
        <v>29</v>
      </c>
      <c r="K771" s="0" t="str">
        <f aca="false">VLOOKUP(E771,[1]Liste_taxons_equiv!$A$1:$M$1455,7,0)</f>
        <v>1</v>
      </c>
      <c r="L771" s="0" t="str">
        <f aca="false">VLOOKUP(E771,[1]Liste_taxons_equiv!$A$1:$M$1455,8,0)</f>
        <v>0</v>
      </c>
      <c r="M771" s="0" t="str">
        <f aca="false">VLOOKUP(E771,[1]Liste_taxons_equiv!$A$1:$M$1455,9,0)</f>
        <v>0</v>
      </c>
      <c r="N771" s="0" t="str">
        <f aca="false">VLOOKUP(E771,[1]Liste_taxons_equiv!$A$1:$M$1455,10,0)</f>
        <v>0</v>
      </c>
      <c r="O771" s="0" t="str">
        <f aca="false">VLOOKUP(E771,[1]Liste_taxons_equiv!$A$1:$M$1455,11,0)</f>
        <v>Non</v>
      </c>
      <c r="P771" s="0" t="s">
        <v>2039</v>
      </c>
      <c r="Q771" s="0" t="n">
        <f aca="false">VLOOKUP(E771,[1]Liste_taxons_equiv!$A$1:$M$1455,13,0)</f>
        <v>39691</v>
      </c>
    </row>
    <row r="772" customFormat="false" ht="15" hidden="true" customHeight="false" outlineLevel="0" collapsed="false">
      <c r="A772" s="0" t="s">
        <v>2040</v>
      </c>
      <c r="B772" s="0" t="s">
        <v>1184</v>
      </c>
      <c r="C772" s="0" t="n">
        <v>130071</v>
      </c>
      <c r="D772" s="0" t="n">
        <v>4708</v>
      </c>
      <c r="E772" s="0" t="s">
        <v>2040</v>
      </c>
      <c r="F772" s="0" t="str">
        <f aca="false">VLOOKUP(E772,[1]Liste_taxons_equiv!$A$1:$M$1455,2,0)</f>
        <v>Exacte</v>
      </c>
      <c r="G772" s="0" t="n">
        <f aca="false">VLOOKUP(E772,[1]Liste_taxons_equiv!$A$1:$M$1455,3,0)</f>
        <v>130071</v>
      </c>
      <c r="H772" s="0" t="n">
        <f aca="false">VLOOKUP(E772,[1]Liste_taxons_equiv!$A$1:$M$1455,4,0)</f>
        <v>130071</v>
      </c>
      <c r="I772" s="0" t="str">
        <f aca="false">VLOOKUP(E772,[1]Liste_taxons_equiv!$A$1:$M$1455,5,0)</f>
        <v>Lysidice ninetta</v>
      </c>
      <c r="J772" s="0" t="s">
        <v>29</v>
      </c>
      <c r="K772" s="0" t="str">
        <f aca="false">VLOOKUP(E772,[1]Liste_taxons_equiv!$A$1:$M$1455,7,0)</f>
        <v>1</v>
      </c>
      <c r="L772" s="0" t="str">
        <f aca="false">VLOOKUP(E772,[1]Liste_taxons_equiv!$A$1:$M$1455,8,0)</f>
        <v>0</v>
      </c>
      <c r="M772" s="0" t="str">
        <f aca="false">VLOOKUP(E772,[1]Liste_taxons_equiv!$A$1:$M$1455,9,0)</f>
        <v>0</v>
      </c>
      <c r="N772" s="0" t="str">
        <f aca="false">VLOOKUP(E772,[1]Liste_taxons_equiv!$A$1:$M$1455,10,0)</f>
        <v>0</v>
      </c>
      <c r="O772" s="0" t="str">
        <f aca="false">VLOOKUP(E772,[1]Liste_taxons_equiv!$A$1:$M$1455,11,0)</f>
        <v>Non</v>
      </c>
      <c r="P772" s="0" t="s">
        <v>2041</v>
      </c>
      <c r="Q772" s="0" t="n">
        <f aca="false">VLOOKUP(E772,[1]Liste_taxons_equiv!$A$1:$M$1455,13,0)</f>
        <v>29411</v>
      </c>
    </row>
    <row r="773" customFormat="false" ht="15" hidden="true" customHeight="false" outlineLevel="0" collapsed="false">
      <c r="A773" s="0" t="s">
        <v>2042</v>
      </c>
      <c r="B773" s="0" t="s">
        <v>41</v>
      </c>
      <c r="C773" s="0" t="n">
        <v>141579</v>
      </c>
      <c r="D773" s="0" t="n">
        <v>5628</v>
      </c>
      <c r="E773" s="0" t="s">
        <v>2042</v>
      </c>
      <c r="F773" s="0" t="str">
        <f aca="false">VLOOKUP(E773,[1]Liste_taxons_equiv!$A$1:$M$1455,2,0)</f>
        <v>Exacte</v>
      </c>
      <c r="G773" s="0" t="n">
        <f aca="false">VLOOKUP(E773,[1]Liste_taxons_equiv!$A$1:$M$1455,3,0)</f>
        <v>141579</v>
      </c>
      <c r="H773" s="0" t="n">
        <f aca="false">VLOOKUP(E773,[1]Liste_taxons_equiv!$A$1:$M$1455,4,0)</f>
        <v>141579</v>
      </c>
      <c r="I773" s="0" t="str">
        <f aca="false">VLOOKUP(E773,[1]Liste_taxons_equiv!$A$1:$M$1455,5,0)</f>
        <v>Macoma balthica</v>
      </c>
      <c r="J773" s="0" t="s">
        <v>75</v>
      </c>
      <c r="K773" s="0" t="str">
        <f aca="false">VLOOKUP(E773,[1]Liste_taxons_equiv!$A$1:$M$1455,7,0)</f>
        <v>1</v>
      </c>
      <c r="L773" s="0" t="str">
        <f aca="false">VLOOKUP(E773,[1]Liste_taxons_equiv!$A$1:$M$1455,8,0)</f>
        <v>0</v>
      </c>
      <c r="M773" s="0" t="str">
        <f aca="false">VLOOKUP(E773,[1]Liste_taxons_equiv!$A$1:$M$1455,9,0)</f>
        <v>0</v>
      </c>
      <c r="N773" s="0" t="str">
        <f aca="false">VLOOKUP(E773,[1]Liste_taxons_equiv!$A$1:$M$1455,10,0)</f>
        <v>0</v>
      </c>
      <c r="O773" s="0" t="str">
        <f aca="false">VLOOKUP(E773,[1]Liste_taxons_equiv!$A$1:$M$1455,11,0)</f>
        <v>Non</v>
      </c>
      <c r="P773" s="0" t="s">
        <v>2043</v>
      </c>
      <c r="Q773" s="0" t="n">
        <f aca="false">VLOOKUP(E773,[1]Liste_taxons_equiv!$A$1:$M$1455,13,0)</f>
        <v>23494</v>
      </c>
    </row>
    <row r="774" customFormat="false" ht="15" hidden="true" customHeight="false" outlineLevel="0" collapsed="false">
      <c r="A774" s="0" t="s">
        <v>2044</v>
      </c>
      <c r="B774" s="0" t="s">
        <v>108</v>
      </c>
      <c r="C774" s="0" t="n">
        <v>129745</v>
      </c>
      <c r="D774" s="0" t="n">
        <v>4837</v>
      </c>
      <c r="E774" s="0" t="s">
        <v>2044</v>
      </c>
      <c r="F774" s="0" t="str">
        <f aca="false">VLOOKUP(E774,[1]Liste_taxons_equiv!$A$1:$M$1455,2,0)</f>
        <v>Exacte</v>
      </c>
      <c r="G774" s="0" t="n">
        <f aca="false">VLOOKUP(E774,[1]Liste_taxons_equiv!$A$1:$M$1455,3,0)</f>
        <v>129745</v>
      </c>
      <c r="H774" s="0" t="n">
        <f aca="false">VLOOKUP(E774,[1]Liste_taxons_equiv!$A$1:$M$1455,4,0)</f>
        <v>129745</v>
      </c>
      <c r="I774" s="0" t="str">
        <f aca="false">VLOOKUP(E774,[1]Liste_taxons_equiv!$A$1:$M$1455,5,0)</f>
        <v>Macrochaeta clavicornis</v>
      </c>
      <c r="J774" s="0" t="s">
        <v>29</v>
      </c>
      <c r="K774" s="0" t="str">
        <f aca="false">VLOOKUP(E774,[1]Liste_taxons_equiv!$A$1:$M$1455,7,0)</f>
        <v>1</v>
      </c>
      <c r="L774" s="0" t="str">
        <f aca="false">VLOOKUP(E774,[1]Liste_taxons_equiv!$A$1:$M$1455,8,0)</f>
        <v>0</v>
      </c>
      <c r="M774" s="0" t="str">
        <f aca="false">VLOOKUP(E774,[1]Liste_taxons_equiv!$A$1:$M$1455,9,0)</f>
        <v>0</v>
      </c>
      <c r="N774" s="0" t="str">
        <f aca="false">VLOOKUP(E774,[1]Liste_taxons_equiv!$A$1:$M$1455,10,0)</f>
        <v>0</v>
      </c>
      <c r="O774" s="0" t="str">
        <f aca="false">VLOOKUP(E774,[1]Liste_taxons_equiv!$A$1:$M$1455,11,0)</f>
        <v>Non</v>
      </c>
      <c r="P774" s="0" t="s">
        <v>2045</v>
      </c>
      <c r="Q774" s="0" t="n">
        <f aca="false">VLOOKUP(E774,[1]Liste_taxons_equiv!$A$1:$M$1455,13,0)</f>
        <v>29712</v>
      </c>
    </row>
    <row r="775" customFormat="false" ht="15" hidden="true" customHeight="false" outlineLevel="0" collapsed="false">
      <c r="A775" s="0" t="s">
        <v>2046</v>
      </c>
      <c r="B775" s="0" t="s">
        <v>2047</v>
      </c>
      <c r="C775" s="0" t="n">
        <v>130301</v>
      </c>
      <c r="D775" s="0" t="n">
        <v>4851</v>
      </c>
      <c r="E775" s="0" t="s">
        <v>2046</v>
      </c>
      <c r="F775" s="0" t="str">
        <f aca="false">VLOOKUP(E775,[1]Liste_taxons_equiv!$A$1:$M$1455,2,0)</f>
        <v>Exacte</v>
      </c>
      <c r="G775" s="0" t="n">
        <f aca="false">VLOOKUP(E775,[1]Liste_taxons_equiv!$A$1:$M$1455,3,0)</f>
        <v>130301</v>
      </c>
      <c r="H775" s="0" t="n">
        <f aca="false">VLOOKUP(E775,[1]Liste_taxons_equiv!$A$1:$M$1455,4,0)</f>
        <v>130301</v>
      </c>
      <c r="I775" s="0" t="str">
        <f aca="false">VLOOKUP(E775,[1]Liste_taxons_equiv!$A$1:$M$1455,5,0)</f>
        <v>Macroclymene santandarensis</v>
      </c>
      <c r="J775" s="0" t="s">
        <v>29</v>
      </c>
      <c r="K775" s="0" t="str">
        <f aca="false">VLOOKUP(E775,[1]Liste_taxons_equiv!$A$1:$M$1455,7,0)</f>
        <v>1</v>
      </c>
      <c r="L775" s="0" t="str">
        <f aca="false">VLOOKUP(E775,[1]Liste_taxons_equiv!$A$1:$M$1455,8,0)</f>
        <v>0</v>
      </c>
      <c r="M775" s="0" t="str">
        <f aca="false">VLOOKUP(E775,[1]Liste_taxons_equiv!$A$1:$M$1455,9,0)</f>
        <v>0</v>
      </c>
      <c r="N775" s="0" t="str">
        <f aca="false">VLOOKUP(E775,[1]Liste_taxons_equiv!$A$1:$M$1455,10,0)</f>
        <v>0</v>
      </c>
      <c r="O775" s="0" t="str">
        <f aca="false">VLOOKUP(E775,[1]Liste_taxons_equiv!$A$1:$M$1455,11,0)</f>
        <v>Non</v>
      </c>
      <c r="P775" s="0" t="s">
        <v>2048</v>
      </c>
      <c r="Q775" s="0" t="n">
        <f aca="false">VLOOKUP(E775,[1]Liste_taxons_equiv!$A$1:$M$1455,13,0)</f>
        <v>24748</v>
      </c>
    </row>
    <row r="776" customFormat="false" ht="15" hidden="true" customHeight="false" outlineLevel="0" collapsed="false">
      <c r="A776" s="0" t="s">
        <v>2049</v>
      </c>
      <c r="C776" s="0" t="n">
        <v>205077</v>
      </c>
      <c r="D776" s="0" t="n">
        <v>5355</v>
      </c>
      <c r="E776" s="0" t="s">
        <v>2050</v>
      </c>
      <c r="F776" s="0" t="str">
        <f aca="false">VLOOKUP(E776,[1]Liste_taxons_equiv!$A$1:$M$1455,2,0)</f>
        <v>Exacte</v>
      </c>
      <c r="G776" s="0" t="n">
        <f aca="false">VLOOKUP(E776,[1]Liste_taxons_equiv!$A$1:$M$1455,3,0)</f>
        <v>106908</v>
      </c>
      <c r="H776" s="0" t="n">
        <f aca="false">VLOOKUP(E776,[1]Liste_taxons_equiv!$A$1:$M$1455,4,0)</f>
        <v>205077</v>
      </c>
      <c r="I776" s="0" t="str">
        <f aca="false">VLOOKUP(E776,[1]Liste_taxons_equiv!$A$1:$M$1455,5,0)</f>
        <v>Macropodia</v>
      </c>
      <c r="J776" s="0" t="s">
        <v>2051</v>
      </c>
      <c r="K776" s="0" t="str">
        <f aca="false">VLOOKUP(E776,[1]Liste_taxons_equiv!$A$1:$M$1455,7,0)</f>
        <v>1</v>
      </c>
      <c r="L776" s="0" t="str">
        <f aca="false">VLOOKUP(E776,[1]Liste_taxons_equiv!$A$1:$M$1455,8,0)</f>
        <v>0</v>
      </c>
      <c r="M776" s="0" t="str">
        <f aca="false">VLOOKUP(E776,[1]Liste_taxons_equiv!$A$1:$M$1455,9,0)</f>
        <v>0</v>
      </c>
      <c r="N776" s="0" t="str">
        <f aca="false">VLOOKUP(E776,[1]Liste_taxons_equiv!$A$1:$M$1455,10,0)</f>
        <v>0</v>
      </c>
      <c r="O776" s="0" t="str">
        <f aca="false">VLOOKUP(E776,[1]Liste_taxons_equiv!$A$1:$M$1455,11,0)</f>
        <v>Non</v>
      </c>
      <c r="P776" s="0" t="s">
        <v>2052</v>
      </c>
      <c r="Q776" s="0" t="n">
        <f aca="false">VLOOKUP(E776,[1]Liste_taxons_equiv!$A$1:$M$1455,13,0)</f>
        <v>4002</v>
      </c>
    </row>
    <row r="777" customFormat="false" ht="15" hidden="true" customHeight="false" outlineLevel="0" collapsed="false">
      <c r="A777" s="0" t="s">
        <v>2053</v>
      </c>
      <c r="B777" s="0" t="s">
        <v>2054</v>
      </c>
      <c r="C777" s="0" t="n">
        <v>107338</v>
      </c>
      <c r="D777" s="0" t="n">
        <v>5356</v>
      </c>
      <c r="E777" s="0" t="s">
        <v>2053</v>
      </c>
      <c r="F777" s="0" t="str">
        <f aca="false">VLOOKUP(E777,[1]Liste_taxons_equiv!$A$1:$M$1455,2,0)</f>
        <v>Exacte</v>
      </c>
      <c r="G777" s="0" t="n">
        <f aca="false">VLOOKUP(E777,[1]Liste_taxons_equiv!$A$1:$M$1455,3,0)</f>
        <v>107338</v>
      </c>
      <c r="H777" s="0" t="n">
        <f aca="false">VLOOKUP(E777,[1]Liste_taxons_equiv!$A$1:$M$1455,4,0)</f>
        <v>107338</v>
      </c>
      <c r="I777" s="0" t="str">
        <f aca="false">VLOOKUP(E777,[1]Liste_taxons_equiv!$A$1:$M$1455,5,0)</f>
        <v>Macropodia deflexa</v>
      </c>
      <c r="J777" s="0" t="s">
        <v>29</v>
      </c>
      <c r="K777" s="0" t="str">
        <f aca="false">VLOOKUP(E777,[1]Liste_taxons_equiv!$A$1:$M$1455,7,0)</f>
        <v>1</v>
      </c>
      <c r="L777" s="0" t="str">
        <f aca="false">VLOOKUP(E777,[1]Liste_taxons_equiv!$A$1:$M$1455,8,0)</f>
        <v>0</v>
      </c>
      <c r="M777" s="0" t="str">
        <f aca="false">VLOOKUP(E777,[1]Liste_taxons_equiv!$A$1:$M$1455,9,0)</f>
        <v>0</v>
      </c>
      <c r="N777" s="0" t="str">
        <f aca="false">VLOOKUP(E777,[1]Liste_taxons_equiv!$A$1:$M$1455,10,0)</f>
        <v>0</v>
      </c>
      <c r="O777" s="0" t="str">
        <f aca="false">VLOOKUP(E777,[1]Liste_taxons_equiv!$A$1:$M$1455,11,0)</f>
        <v>Non</v>
      </c>
      <c r="P777" s="0" t="s">
        <v>2055</v>
      </c>
      <c r="Q777" s="0" t="n">
        <f aca="false">VLOOKUP(E777,[1]Liste_taxons_equiv!$A$1:$M$1455,13,0)</f>
        <v>26198</v>
      </c>
    </row>
    <row r="778" customFormat="false" ht="15" hidden="true" customHeight="false" outlineLevel="0" collapsed="false">
      <c r="A778" s="0" t="s">
        <v>2056</v>
      </c>
      <c r="B778" s="0" t="s">
        <v>2057</v>
      </c>
      <c r="C778" s="0" t="n">
        <v>107341</v>
      </c>
      <c r="D778" s="0" t="n">
        <v>5358</v>
      </c>
      <c r="E778" s="0" t="s">
        <v>2056</v>
      </c>
      <c r="F778" s="0" t="str">
        <f aca="false">VLOOKUP(E778,[1]Liste_taxons_equiv!$A$1:$M$1455,2,0)</f>
        <v>Exacte</v>
      </c>
      <c r="G778" s="0" t="n">
        <f aca="false">VLOOKUP(E778,[1]Liste_taxons_equiv!$A$1:$M$1455,3,0)</f>
        <v>107341</v>
      </c>
      <c r="H778" s="0" t="n">
        <f aca="false">VLOOKUP(E778,[1]Liste_taxons_equiv!$A$1:$M$1455,4,0)</f>
        <v>107341</v>
      </c>
      <c r="I778" s="0" t="str">
        <f aca="false">VLOOKUP(E778,[1]Liste_taxons_equiv!$A$1:$M$1455,5,0)</f>
        <v>Macropodia linaresi</v>
      </c>
      <c r="J778" s="0" t="s">
        <v>75</v>
      </c>
      <c r="K778" s="0" t="str">
        <f aca="false">VLOOKUP(E778,[1]Liste_taxons_equiv!$A$1:$M$1455,7,0)</f>
        <v>1</v>
      </c>
      <c r="L778" s="0" t="str">
        <f aca="false">VLOOKUP(E778,[1]Liste_taxons_equiv!$A$1:$M$1455,8,0)</f>
        <v>0</v>
      </c>
      <c r="M778" s="0" t="str">
        <f aca="false">VLOOKUP(E778,[1]Liste_taxons_equiv!$A$1:$M$1455,9,0)</f>
        <v>0</v>
      </c>
      <c r="N778" s="0" t="str">
        <f aca="false">VLOOKUP(E778,[1]Liste_taxons_equiv!$A$1:$M$1455,10,0)</f>
        <v>0</v>
      </c>
      <c r="O778" s="0" t="str">
        <f aca="false">VLOOKUP(E778,[1]Liste_taxons_equiv!$A$1:$M$1455,11,0)</f>
        <v>Non</v>
      </c>
      <c r="P778" s="0" t="s">
        <v>2058</v>
      </c>
      <c r="Q778" s="0" t="n">
        <f aca="false">VLOOKUP(E778,[1]Liste_taxons_equiv!$A$1:$M$1455,13,0)</f>
        <v>25272</v>
      </c>
    </row>
    <row r="779" customFormat="false" ht="15" hidden="false" customHeight="false" outlineLevel="0" collapsed="false">
      <c r="A779" s="0" t="s">
        <v>2059</v>
      </c>
      <c r="B779" s="0" t="s">
        <v>1695</v>
      </c>
      <c r="C779" s="0" t="n">
        <v>107343</v>
      </c>
      <c r="D779" s="0" t="n">
        <v>5357</v>
      </c>
      <c r="E779" s="0" t="s">
        <v>2059</v>
      </c>
      <c r="F779" s="0" t="str">
        <f aca="false">VLOOKUP(E779,[1]Liste_taxons_equiv!$A$1:$M$1455,2,0)</f>
        <v>Exacte</v>
      </c>
      <c r="G779" s="0" t="n">
        <f aca="false">VLOOKUP(E779,[1]Liste_taxons_equiv!$A$1:$M$1455,3,0)</f>
        <v>107343</v>
      </c>
      <c r="H779" s="0" t="n">
        <f aca="false">VLOOKUP(E779,[1]Liste_taxons_equiv!$A$1:$M$1455,4,0)</f>
        <v>107343</v>
      </c>
      <c r="I779" s="0" t="str">
        <f aca="false">VLOOKUP(E779,[1]Liste_taxons_equiv!$A$1:$M$1455,5,0)</f>
        <v>Macropodia longirostris</v>
      </c>
      <c r="J779" s="0" t="s">
        <v>29</v>
      </c>
      <c r="K779" s="0" t="str">
        <f aca="false">VLOOKUP(E779,[1]Liste_taxons_equiv!$A$1:$M$1455,7,0)</f>
        <v>1</v>
      </c>
      <c r="L779" s="0" t="str">
        <f aca="false">VLOOKUP(E779,[1]Liste_taxons_equiv!$A$1:$M$1455,8,0)</f>
        <v>0</v>
      </c>
      <c r="M779" s="0" t="str">
        <f aca="false">VLOOKUP(E779,[1]Liste_taxons_equiv!$A$1:$M$1455,9,0)</f>
        <v>0</v>
      </c>
      <c r="N779" s="0" t="str">
        <f aca="false">VLOOKUP(E779,[1]Liste_taxons_equiv!$A$1:$M$1455,10,0)</f>
        <v>0</v>
      </c>
      <c r="O779" s="0" t="str">
        <f aca="false">VLOOKUP(E779,[1]Liste_taxons_equiv!$A$1:$M$1455,11,0)</f>
        <v>Non</v>
      </c>
      <c r="P779" s="0" t="s">
        <v>2060</v>
      </c>
    </row>
    <row r="780" customFormat="false" ht="15" hidden="true" customHeight="false" outlineLevel="0" collapsed="false">
      <c r="A780" s="0" t="s">
        <v>2061</v>
      </c>
      <c r="B780" s="0" t="s">
        <v>2062</v>
      </c>
      <c r="C780" s="0" t="n">
        <v>107344</v>
      </c>
      <c r="D780" s="0" t="n">
        <v>5354</v>
      </c>
      <c r="E780" s="0" t="s">
        <v>2061</v>
      </c>
      <c r="F780" s="0" t="str">
        <f aca="false">VLOOKUP(E780,[1]Liste_taxons_equiv!$A$1:$M$1455,2,0)</f>
        <v>Exacte</v>
      </c>
      <c r="G780" s="0" t="n">
        <f aca="false">VLOOKUP(E780,[1]Liste_taxons_equiv!$A$1:$M$1455,3,0)</f>
        <v>107344</v>
      </c>
      <c r="H780" s="0" t="n">
        <f aca="false">VLOOKUP(E780,[1]Liste_taxons_equiv!$A$1:$M$1455,4,0)</f>
        <v>107344</v>
      </c>
      <c r="I780" s="0" t="str">
        <f aca="false">VLOOKUP(E780,[1]Liste_taxons_equiv!$A$1:$M$1455,5,0)</f>
        <v>Macropodia parva</v>
      </c>
      <c r="J780" s="0" t="s">
        <v>29</v>
      </c>
      <c r="K780" s="0" t="str">
        <f aca="false">VLOOKUP(E780,[1]Liste_taxons_equiv!$A$1:$M$1455,7,0)</f>
        <v>1</v>
      </c>
      <c r="L780" s="0" t="str">
        <f aca="false">VLOOKUP(E780,[1]Liste_taxons_equiv!$A$1:$M$1455,8,0)</f>
        <v>0</v>
      </c>
      <c r="M780" s="0" t="str">
        <f aca="false">VLOOKUP(E780,[1]Liste_taxons_equiv!$A$1:$M$1455,9,0)</f>
        <v>0</v>
      </c>
      <c r="N780" s="0" t="str">
        <f aca="false">VLOOKUP(E780,[1]Liste_taxons_equiv!$A$1:$M$1455,10,0)</f>
        <v>0</v>
      </c>
      <c r="O780" s="0" t="str">
        <f aca="false">VLOOKUP(E780,[1]Liste_taxons_equiv!$A$1:$M$1455,11,0)</f>
        <v>Non</v>
      </c>
      <c r="P780" s="0" t="s">
        <v>2063</v>
      </c>
      <c r="Q780" s="0" t="n">
        <f aca="false">VLOOKUP(E780,[1]Liste_taxons_equiv!$A$1:$M$1455,13,0)</f>
        <v>37796</v>
      </c>
    </row>
    <row r="781" customFormat="false" ht="15" hidden="true" customHeight="false" outlineLevel="0" collapsed="false">
      <c r="A781" s="0" t="s">
        <v>2064</v>
      </c>
      <c r="B781" s="0" t="s">
        <v>1285</v>
      </c>
      <c r="C781" s="0" t="n">
        <v>107345</v>
      </c>
      <c r="D781" s="0" t="n">
        <v>5359</v>
      </c>
      <c r="E781" s="0" t="s">
        <v>2064</v>
      </c>
      <c r="F781" s="0" t="str">
        <f aca="false">VLOOKUP(E781,[1]Liste_taxons_equiv!$A$1:$M$1455,2,0)</f>
        <v>Exacte</v>
      </c>
      <c r="G781" s="0" t="n">
        <f aca="false">VLOOKUP(E781,[1]Liste_taxons_equiv!$A$1:$M$1455,3,0)</f>
        <v>107345</v>
      </c>
      <c r="H781" s="0" t="n">
        <f aca="false">VLOOKUP(E781,[1]Liste_taxons_equiv!$A$1:$M$1455,4,0)</f>
        <v>107345</v>
      </c>
      <c r="I781" s="0" t="str">
        <f aca="false">VLOOKUP(E781,[1]Liste_taxons_equiv!$A$1:$M$1455,5,0)</f>
        <v>Macropodia rostrata</v>
      </c>
      <c r="J781" s="0" t="s">
        <v>29</v>
      </c>
      <c r="K781" s="0" t="str">
        <f aca="false">VLOOKUP(E781,[1]Liste_taxons_equiv!$A$1:$M$1455,7,0)</f>
        <v>1</v>
      </c>
      <c r="L781" s="0" t="str">
        <f aca="false">VLOOKUP(E781,[1]Liste_taxons_equiv!$A$1:$M$1455,8,0)</f>
        <v>0</v>
      </c>
      <c r="M781" s="0" t="str">
        <f aca="false">VLOOKUP(E781,[1]Liste_taxons_equiv!$A$1:$M$1455,9,0)</f>
        <v>0</v>
      </c>
      <c r="N781" s="0" t="str">
        <f aca="false">VLOOKUP(E781,[1]Liste_taxons_equiv!$A$1:$M$1455,10,0)</f>
        <v>0</v>
      </c>
      <c r="O781" s="0" t="str">
        <f aca="false">VLOOKUP(E781,[1]Liste_taxons_equiv!$A$1:$M$1455,11,0)</f>
        <v>Non</v>
      </c>
      <c r="P781" s="0" t="s">
        <v>2065</v>
      </c>
      <c r="Q781" s="0" t="n">
        <f aca="false">VLOOKUP(E781,[1]Liste_taxons_equiv!$A$1:$M$1455,13,0)</f>
        <v>25288</v>
      </c>
    </row>
    <row r="782" customFormat="false" ht="15" hidden="true" customHeight="false" outlineLevel="0" collapsed="false">
      <c r="A782" s="0" t="s">
        <v>2066</v>
      </c>
      <c r="B782" s="0" t="s">
        <v>1288</v>
      </c>
      <c r="C782" s="0" t="n">
        <v>107346</v>
      </c>
      <c r="D782" s="0" t="n">
        <v>5360</v>
      </c>
      <c r="E782" s="0" t="s">
        <v>2066</v>
      </c>
      <c r="F782" s="0" t="str">
        <f aca="false">VLOOKUP(E782,[1]Liste_taxons_equiv!$A$1:$M$1455,2,0)</f>
        <v>Exacte</v>
      </c>
      <c r="G782" s="0" t="n">
        <f aca="false">VLOOKUP(E782,[1]Liste_taxons_equiv!$A$1:$M$1455,3,0)</f>
        <v>107346</v>
      </c>
      <c r="H782" s="0" t="n">
        <f aca="false">VLOOKUP(E782,[1]Liste_taxons_equiv!$A$1:$M$1455,4,0)</f>
        <v>107346</v>
      </c>
      <c r="I782" s="0" t="str">
        <f aca="false">VLOOKUP(E782,[1]Liste_taxons_equiv!$A$1:$M$1455,5,0)</f>
        <v>Macropodia tenuirostris</v>
      </c>
      <c r="J782" s="0" t="s">
        <v>29</v>
      </c>
      <c r="K782" s="0" t="str">
        <f aca="false">VLOOKUP(E782,[1]Liste_taxons_equiv!$A$1:$M$1455,7,0)</f>
        <v>1</v>
      </c>
      <c r="L782" s="0" t="str">
        <f aca="false">VLOOKUP(E782,[1]Liste_taxons_equiv!$A$1:$M$1455,8,0)</f>
        <v>0</v>
      </c>
      <c r="M782" s="0" t="str">
        <f aca="false">VLOOKUP(E782,[1]Liste_taxons_equiv!$A$1:$M$1455,9,0)</f>
        <v>0</v>
      </c>
      <c r="N782" s="0" t="str">
        <f aca="false">VLOOKUP(E782,[1]Liste_taxons_equiv!$A$1:$M$1455,10,0)</f>
        <v>0</v>
      </c>
      <c r="O782" s="0" t="str">
        <f aca="false">VLOOKUP(E782,[1]Liste_taxons_equiv!$A$1:$M$1455,11,0)</f>
        <v>Non</v>
      </c>
      <c r="P782" s="0" t="s">
        <v>2067</v>
      </c>
      <c r="Q782" s="0" t="n">
        <f aca="false">VLOOKUP(E782,[1]Liste_taxons_equiv!$A$1:$M$1455,13,0)</f>
        <v>29519</v>
      </c>
    </row>
    <row r="783" customFormat="false" ht="15" hidden="true" customHeight="false" outlineLevel="0" collapsed="false">
      <c r="A783" s="0" t="s">
        <v>2068</v>
      </c>
      <c r="B783" s="0" t="s">
        <v>41</v>
      </c>
      <c r="C783" s="0" t="n">
        <v>140299</v>
      </c>
      <c r="D783" s="0" t="n">
        <v>5607</v>
      </c>
      <c r="E783" s="0" t="s">
        <v>2068</v>
      </c>
      <c r="F783" s="0" t="str">
        <f aca="false">VLOOKUP(E783,[1]Liste_taxons_equiv!$A$1:$M$1455,2,0)</f>
        <v>Exacte</v>
      </c>
      <c r="G783" s="0" t="n">
        <f aca="false">VLOOKUP(E783,[1]Liste_taxons_equiv!$A$1:$M$1455,3,0)</f>
        <v>140299</v>
      </c>
      <c r="H783" s="0" t="n">
        <f aca="false">VLOOKUP(E783,[1]Liste_taxons_equiv!$A$1:$M$1455,4,0)</f>
        <v>140299</v>
      </c>
      <c r="I783" s="0" t="str">
        <f aca="false">VLOOKUP(E783,[1]Liste_taxons_equiv!$A$1:$M$1455,5,0)</f>
        <v>Mactra stultorum</v>
      </c>
      <c r="J783" s="0" t="s">
        <v>29</v>
      </c>
      <c r="K783" s="0" t="str">
        <f aca="false">VLOOKUP(E783,[1]Liste_taxons_equiv!$A$1:$M$1455,7,0)</f>
        <v>1</v>
      </c>
      <c r="L783" s="0" t="str">
        <f aca="false">VLOOKUP(E783,[1]Liste_taxons_equiv!$A$1:$M$1455,8,0)</f>
        <v>0</v>
      </c>
      <c r="M783" s="0" t="str">
        <f aca="false">VLOOKUP(E783,[1]Liste_taxons_equiv!$A$1:$M$1455,9,0)</f>
        <v>0</v>
      </c>
      <c r="N783" s="0" t="str">
        <f aca="false">VLOOKUP(E783,[1]Liste_taxons_equiv!$A$1:$M$1455,10,0)</f>
        <v>0</v>
      </c>
      <c r="O783" s="0" t="str">
        <f aca="false">VLOOKUP(E783,[1]Liste_taxons_equiv!$A$1:$M$1455,11,0)</f>
        <v>Non</v>
      </c>
      <c r="P783" s="0" t="s">
        <v>2069</v>
      </c>
      <c r="Q783" s="0" t="n">
        <f aca="false">VLOOKUP(E783,[1]Liste_taxons_equiv!$A$1:$M$1455,13,0)</f>
        <v>4208</v>
      </c>
    </row>
    <row r="784" customFormat="false" ht="15" hidden="true" customHeight="false" outlineLevel="0" collapsed="false">
      <c r="A784" s="0" t="s">
        <v>2070</v>
      </c>
      <c r="B784" s="0" t="s">
        <v>290</v>
      </c>
      <c r="C784" s="0" t="n">
        <v>102815</v>
      </c>
      <c r="D784" s="0" t="n">
        <v>5140</v>
      </c>
      <c r="E784" s="0" t="s">
        <v>2070</v>
      </c>
      <c r="F784" s="0" t="str">
        <f aca="false">VLOOKUP(E784,[1]Liste_taxons_equiv!$A$1:$M$1455,2,0)</f>
        <v>Exacte</v>
      </c>
      <c r="G784" s="0" t="n">
        <f aca="false">VLOOKUP(E784,[1]Liste_taxons_equiv!$A$1:$M$1455,3,0)</f>
        <v>102815</v>
      </c>
      <c r="H784" s="0" t="n">
        <f aca="false">VLOOKUP(E784,[1]Liste_taxons_equiv!$A$1:$M$1455,4,0)</f>
        <v>102815</v>
      </c>
      <c r="I784" s="0" t="str">
        <f aca="false">VLOOKUP(E784,[1]Liste_taxons_equiv!$A$1:$M$1455,5,0)</f>
        <v>Maera grossimana</v>
      </c>
      <c r="J784" s="0" t="s">
        <v>19</v>
      </c>
      <c r="K784" s="0" t="str">
        <f aca="false">VLOOKUP(E784,[1]Liste_taxons_equiv!$A$1:$M$1455,7,0)</f>
        <v>1</v>
      </c>
      <c r="L784" s="0" t="str">
        <f aca="false">VLOOKUP(E784,[1]Liste_taxons_equiv!$A$1:$M$1455,8,0)</f>
        <v>0</v>
      </c>
      <c r="M784" s="0" t="str">
        <f aca="false">VLOOKUP(E784,[1]Liste_taxons_equiv!$A$1:$M$1455,9,0)</f>
        <v>0</v>
      </c>
      <c r="N784" s="0" t="str">
        <f aca="false">VLOOKUP(E784,[1]Liste_taxons_equiv!$A$1:$M$1455,10,0)</f>
        <v>0</v>
      </c>
      <c r="O784" s="0" t="str">
        <f aca="false">VLOOKUP(E784,[1]Liste_taxons_equiv!$A$1:$M$1455,11,0)</f>
        <v>Non</v>
      </c>
      <c r="P784" s="0" t="s">
        <v>2071</v>
      </c>
      <c r="Q784" s="0" t="n">
        <f aca="false">VLOOKUP(E784,[1]Liste_taxons_equiv!$A$1:$M$1455,13,0)</f>
        <v>24206</v>
      </c>
    </row>
    <row r="785" customFormat="false" ht="15" hidden="true" customHeight="false" outlineLevel="0" collapsed="false">
      <c r="A785" s="0" t="s">
        <v>2072</v>
      </c>
      <c r="B785" s="0" t="s">
        <v>22</v>
      </c>
      <c r="C785" s="0" t="n">
        <v>102831</v>
      </c>
      <c r="D785" s="0" t="n">
        <v>5142</v>
      </c>
      <c r="E785" s="0" t="s">
        <v>2072</v>
      </c>
      <c r="F785" s="0" t="str">
        <f aca="false">VLOOKUP(E785,[1]Liste_taxons_equiv!$A$1:$M$1455,2,0)</f>
        <v>Exacte</v>
      </c>
      <c r="G785" s="0" t="n">
        <f aca="false">VLOOKUP(E785,[1]Liste_taxons_equiv!$A$1:$M$1455,3,0)</f>
        <v>102831</v>
      </c>
      <c r="H785" s="0" t="n">
        <f aca="false">VLOOKUP(E785,[1]Liste_taxons_equiv!$A$1:$M$1455,4,0)</f>
        <v>102831</v>
      </c>
      <c r="I785" s="0" t="str">
        <f aca="false">VLOOKUP(E785,[1]Liste_taxons_equiv!$A$1:$M$1455,5,0)</f>
        <v>Maerella tenuimana</v>
      </c>
      <c r="J785" s="0" t="s">
        <v>19</v>
      </c>
      <c r="K785" s="0" t="str">
        <f aca="false">VLOOKUP(E785,[1]Liste_taxons_equiv!$A$1:$M$1455,7,0)</f>
        <v>1</v>
      </c>
      <c r="L785" s="0" t="str">
        <f aca="false">VLOOKUP(E785,[1]Liste_taxons_equiv!$A$1:$M$1455,8,0)</f>
        <v>0</v>
      </c>
      <c r="M785" s="0" t="str">
        <f aca="false">VLOOKUP(E785,[1]Liste_taxons_equiv!$A$1:$M$1455,9,0)</f>
        <v>0</v>
      </c>
      <c r="N785" s="0" t="str">
        <f aca="false">VLOOKUP(E785,[1]Liste_taxons_equiv!$A$1:$M$1455,10,0)</f>
        <v>0</v>
      </c>
      <c r="O785" s="0" t="str">
        <f aca="false">VLOOKUP(E785,[1]Liste_taxons_equiv!$A$1:$M$1455,11,0)</f>
        <v>Non</v>
      </c>
      <c r="P785" s="0" t="s">
        <v>2073</v>
      </c>
      <c r="Q785" s="0" t="n">
        <f aca="false">VLOOKUP(E785,[1]Liste_taxons_equiv!$A$1:$M$1455,13,0)</f>
        <v>24750</v>
      </c>
    </row>
    <row r="786" customFormat="false" ht="15" hidden="true" customHeight="false" outlineLevel="0" collapsed="false">
      <c r="A786" s="0" t="s">
        <v>2074</v>
      </c>
      <c r="B786" s="0" t="s">
        <v>2075</v>
      </c>
      <c r="C786" s="0" t="n">
        <v>130266</v>
      </c>
      <c r="D786" s="0" t="n">
        <v>4796</v>
      </c>
      <c r="E786" s="0" t="s">
        <v>2074</v>
      </c>
      <c r="F786" s="0" t="str">
        <f aca="false">VLOOKUP(E786,[1]Liste_taxons_equiv!$A$1:$M$1455,2,0)</f>
        <v>Exacte</v>
      </c>
      <c r="G786" s="0" t="n">
        <f aca="false">VLOOKUP(E786,[1]Liste_taxons_equiv!$A$1:$M$1455,3,0)</f>
        <v>130266</v>
      </c>
      <c r="H786" s="0" t="n">
        <f aca="false">VLOOKUP(E786,[1]Liste_taxons_equiv!$A$1:$M$1455,4,0)</f>
        <v>130266</v>
      </c>
      <c r="I786" s="0" t="str">
        <f aca="false">VLOOKUP(E786,[1]Liste_taxons_equiv!$A$1:$M$1455,5,0)</f>
        <v>Magelona alleni</v>
      </c>
      <c r="J786" s="0" t="s">
        <v>29</v>
      </c>
      <c r="K786" s="0" t="str">
        <f aca="false">VLOOKUP(E786,[1]Liste_taxons_equiv!$A$1:$M$1455,7,0)</f>
        <v>1</v>
      </c>
      <c r="L786" s="0" t="str">
        <f aca="false">VLOOKUP(E786,[1]Liste_taxons_equiv!$A$1:$M$1455,8,0)</f>
        <v>0</v>
      </c>
      <c r="M786" s="0" t="str">
        <f aca="false">VLOOKUP(E786,[1]Liste_taxons_equiv!$A$1:$M$1455,9,0)</f>
        <v>0</v>
      </c>
      <c r="N786" s="0" t="str">
        <f aca="false">VLOOKUP(E786,[1]Liste_taxons_equiv!$A$1:$M$1455,10,0)</f>
        <v>0</v>
      </c>
      <c r="O786" s="0" t="str">
        <f aca="false">VLOOKUP(E786,[1]Liste_taxons_equiv!$A$1:$M$1455,11,0)</f>
        <v>Non</v>
      </c>
      <c r="P786" s="0" t="s">
        <v>2076</v>
      </c>
      <c r="Q786" s="0" t="n">
        <f aca="false">VLOOKUP(E786,[1]Liste_taxons_equiv!$A$1:$M$1455,13,0)</f>
        <v>22964</v>
      </c>
    </row>
    <row r="787" customFormat="false" ht="15" hidden="true" customHeight="false" outlineLevel="0" collapsed="false">
      <c r="A787" s="0" t="s">
        <v>2077</v>
      </c>
      <c r="B787" s="0" t="s">
        <v>2078</v>
      </c>
      <c r="C787" s="0" t="n">
        <v>130268</v>
      </c>
      <c r="D787" s="0" t="n">
        <v>4797</v>
      </c>
      <c r="E787" s="0" t="s">
        <v>2077</v>
      </c>
      <c r="F787" s="0" t="str">
        <f aca="false">VLOOKUP(E787,[1]Liste_taxons_equiv!$A$1:$M$1455,2,0)</f>
        <v>Exacte</v>
      </c>
      <c r="G787" s="0" t="n">
        <f aca="false">VLOOKUP(E787,[1]Liste_taxons_equiv!$A$1:$M$1455,3,0)</f>
        <v>130268</v>
      </c>
      <c r="H787" s="0" t="n">
        <f aca="false">VLOOKUP(E787,[1]Liste_taxons_equiv!$A$1:$M$1455,4,0)</f>
        <v>130268</v>
      </c>
      <c r="I787" s="0" t="str">
        <f aca="false">VLOOKUP(E787,[1]Liste_taxons_equiv!$A$1:$M$1455,5,0)</f>
        <v>Magelona filiformis</v>
      </c>
      <c r="J787" s="0" t="s">
        <v>29</v>
      </c>
      <c r="K787" s="0" t="str">
        <f aca="false">VLOOKUP(E787,[1]Liste_taxons_equiv!$A$1:$M$1455,7,0)</f>
        <v>1</v>
      </c>
      <c r="L787" s="0" t="str">
        <f aca="false">VLOOKUP(E787,[1]Liste_taxons_equiv!$A$1:$M$1455,8,0)</f>
        <v>0</v>
      </c>
      <c r="M787" s="0" t="str">
        <f aca="false">VLOOKUP(E787,[1]Liste_taxons_equiv!$A$1:$M$1455,9,0)</f>
        <v>0</v>
      </c>
      <c r="N787" s="0" t="str">
        <f aca="false">VLOOKUP(E787,[1]Liste_taxons_equiv!$A$1:$M$1455,10,0)</f>
        <v>0</v>
      </c>
      <c r="O787" s="0" t="str">
        <f aca="false">VLOOKUP(E787,[1]Liste_taxons_equiv!$A$1:$M$1455,11,0)</f>
        <v>Non</v>
      </c>
      <c r="P787" s="0" t="s">
        <v>2079</v>
      </c>
      <c r="Q787" s="0" t="n">
        <f aca="false">VLOOKUP(E787,[1]Liste_taxons_equiv!$A$1:$M$1455,13,0)</f>
        <v>22965</v>
      </c>
    </row>
    <row r="788" customFormat="false" ht="15" hidden="true" customHeight="false" outlineLevel="0" collapsed="false">
      <c r="A788" s="0" t="s">
        <v>2080</v>
      </c>
      <c r="B788" s="0" t="s">
        <v>2081</v>
      </c>
      <c r="C788" s="0" t="n">
        <v>130271</v>
      </c>
      <c r="D788" s="0" t="n">
        <v>4799</v>
      </c>
      <c r="E788" s="0" t="s">
        <v>2080</v>
      </c>
      <c r="F788" s="0" t="str">
        <f aca="false">VLOOKUP(E788,[1]Liste_taxons_equiv!$A$1:$M$1455,2,0)</f>
        <v>Exacte</v>
      </c>
      <c r="G788" s="0" t="n">
        <f aca="false">VLOOKUP(E788,[1]Liste_taxons_equiv!$A$1:$M$1455,3,0)</f>
        <v>130271</v>
      </c>
      <c r="H788" s="0" t="n">
        <f aca="false">VLOOKUP(E788,[1]Liste_taxons_equiv!$A$1:$M$1455,4,0)</f>
        <v>130271</v>
      </c>
      <c r="I788" s="0" t="str">
        <f aca="false">VLOOKUP(E788,[1]Liste_taxons_equiv!$A$1:$M$1455,5,0)</f>
        <v>Magelona mirabilis</v>
      </c>
      <c r="J788" s="0" t="s">
        <v>29</v>
      </c>
      <c r="K788" s="0" t="str">
        <f aca="false">VLOOKUP(E788,[1]Liste_taxons_equiv!$A$1:$M$1455,7,0)</f>
        <v>1</v>
      </c>
      <c r="L788" s="0" t="str">
        <f aca="false">VLOOKUP(E788,[1]Liste_taxons_equiv!$A$1:$M$1455,8,0)</f>
        <v>0</v>
      </c>
      <c r="M788" s="0" t="str">
        <f aca="false">VLOOKUP(E788,[1]Liste_taxons_equiv!$A$1:$M$1455,9,0)</f>
        <v>0</v>
      </c>
      <c r="N788" s="0" t="str">
        <f aca="false">VLOOKUP(E788,[1]Liste_taxons_equiv!$A$1:$M$1455,10,0)</f>
        <v>0</v>
      </c>
      <c r="O788" s="0" t="str">
        <f aca="false">VLOOKUP(E788,[1]Liste_taxons_equiv!$A$1:$M$1455,11,0)</f>
        <v>Non</v>
      </c>
      <c r="P788" s="0" t="s">
        <v>2082</v>
      </c>
      <c r="Q788" s="0" t="n">
        <f aca="false">VLOOKUP(E788,[1]Liste_taxons_equiv!$A$1:$M$1455,13,0)</f>
        <v>22967</v>
      </c>
    </row>
    <row r="789" customFormat="false" ht="15" hidden="true" customHeight="false" outlineLevel="0" collapsed="false">
      <c r="A789" s="0" t="s">
        <v>2083</v>
      </c>
      <c r="B789" s="0" t="s">
        <v>2084</v>
      </c>
      <c r="C789" s="0" t="n">
        <v>130273</v>
      </c>
      <c r="D789" s="0" t="n">
        <v>4798</v>
      </c>
      <c r="E789" s="0" t="s">
        <v>2083</v>
      </c>
      <c r="F789" s="0" t="str">
        <f aca="false">VLOOKUP(E789,[1]Liste_taxons_equiv!$A$1:$M$1455,2,0)</f>
        <v>Exacte</v>
      </c>
      <c r="G789" s="0" t="n">
        <f aca="false">VLOOKUP(E789,[1]Liste_taxons_equiv!$A$1:$M$1455,3,0)</f>
        <v>130273</v>
      </c>
      <c r="H789" s="0" t="n">
        <f aca="false">VLOOKUP(E789,[1]Liste_taxons_equiv!$A$1:$M$1455,4,0)</f>
        <v>130273</v>
      </c>
      <c r="I789" s="0" t="str">
        <f aca="false">VLOOKUP(E789,[1]Liste_taxons_equiv!$A$1:$M$1455,5,0)</f>
        <v>Magelona rosea</v>
      </c>
      <c r="J789" s="0" t="s">
        <v>29</v>
      </c>
      <c r="K789" s="0" t="str">
        <f aca="false">VLOOKUP(E789,[1]Liste_taxons_equiv!$A$1:$M$1455,7,0)</f>
        <v>1</v>
      </c>
      <c r="L789" s="0" t="str">
        <f aca="false">VLOOKUP(E789,[1]Liste_taxons_equiv!$A$1:$M$1455,8,0)</f>
        <v>0</v>
      </c>
      <c r="M789" s="0" t="str">
        <f aca="false">VLOOKUP(E789,[1]Liste_taxons_equiv!$A$1:$M$1455,9,0)</f>
        <v>0</v>
      </c>
      <c r="N789" s="0" t="str">
        <f aca="false">VLOOKUP(E789,[1]Liste_taxons_equiv!$A$1:$M$1455,10,0)</f>
        <v>0</v>
      </c>
      <c r="O789" s="0" t="str">
        <f aca="false">VLOOKUP(E789,[1]Liste_taxons_equiv!$A$1:$M$1455,11,0)</f>
        <v>Non</v>
      </c>
      <c r="P789" s="0" t="s">
        <v>2085</v>
      </c>
      <c r="Q789" s="0" t="n">
        <f aca="false">VLOOKUP(E789,[1]Liste_taxons_equiv!$A$1:$M$1455,13,0)</f>
        <v>22968</v>
      </c>
    </row>
    <row r="790" customFormat="false" ht="15" hidden="true" customHeight="false" outlineLevel="0" collapsed="false">
      <c r="A790" s="0" t="s">
        <v>2086</v>
      </c>
      <c r="B790" s="0" t="s">
        <v>2087</v>
      </c>
      <c r="C790" s="0" t="n">
        <v>107350</v>
      </c>
      <c r="D790" s="0" t="n">
        <v>5349</v>
      </c>
      <c r="E790" s="0" t="s">
        <v>2086</v>
      </c>
      <c r="F790" s="0" t="str">
        <f aca="false">VLOOKUP(E790,[1]Liste_taxons_equiv!$A$1:$M$1455,2,0)</f>
        <v>Exacte</v>
      </c>
      <c r="G790" s="0" t="n">
        <f aca="false">VLOOKUP(E790,[1]Liste_taxons_equiv!$A$1:$M$1455,3,0)</f>
        <v>107350</v>
      </c>
      <c r="H790" s="0" t="n">
        <f aca="false">VLOOKUP(E790,[1]Liste_taxons_equiv!$A$1:$M$1455,4,0)</f>
        <v>107350</v>
      </c>
      <c r="I790" s="0" t="str">
        <f aca="false">VLOOKUP(E790,[1]Liste_taxons_equiv!$A$1:$M$1455,5,0)</f>
        <v>Maja squinado</v>
      </c>
      <c r="J790" s="0" t="s">
        <v>29</v>
      </c>
      <c r="K790" s="0" t="str">
        <f aca="false">VLOOKUP(E790,[1]Liste_taxons_equiv!$A$1:$M$1455,7,0)</f>
        <v>1</v>
      </c>
      <c r="L790" s="0" t="str">
        <f aca="false">VLOOKUP(E790,[1]Liste_taxons_equiv!$A$1:$M$1455,8,0)</f>
        <v>0</v>
      </c>
      <c r="M790" s="0" t="str">
        <f aca="false">VLOOKUP(E790,[1]Liste_taxons_equiv!$A$1:$M$1455,9,0)</f>
        <v>0</v>
      </c>
      <c r="N790" s="0" t="str">
        <f aca="false">VLOOKUP(E790,[1]Liste_taxons_equiv!$A$1:$M$1455,10,0)</f>
        <v>0</v>
      </c>
      <c r="O790" s="0" t="str">
        <f aca="false">VLOOKUP(E790,[1]Liste_taxons_equiv!$A$1:$M$1455,11,0)</f>
        <v>Non</v>
      </c>
      <c r="P790" s="0" t="s">
        <v>2088</v>
      </c>
      <c r="Q790" s="0" t="n">
        <f aca="false">VLOOKUP(E790,[1]Liste_taxons_equiv!$A$1:$M$1455,13,0)</f>
        <v>4004</v>
      </c>
    </row>
    <row r="791" customFormat="false" ht="15" hidden="true" customHeight="false" outlineLevel="0" collapsed="false">
      <c r="A791" s="0" t="s">
        <v>2089</v>
      </c>
      <c r="C791" s="0" t="n">
        <v>129614</v>
      </c>
      <c r="D791" s="0" t="n">
        <v>4756</v>
      </c>
      <c r="E791" s="0" t="s">
        <v>2090</v>
      </c>
      <c r="F791" s="0" t="str">
        <f aca="false">VLOOKUP(E791,[1]Liste_taxons_equiv!$A$1:$M$1455,2,0)</f>
        <v>Exacte</v>
      </c>
      <c r="G791" s="0" t="n">
        <f aca="false">VLOOKUP(E791,[1]Liste_taxons_equiv!$A$1:$M$1455,3,0)</f>
        <v>129614</v>
      </c>
      <c r="H791" s="0" t="n">
        <f aca="false">VLOOKUP(E791,[1]Liste_taxons_equiv!$A$1:$M$1455,4,0)</f>
        <v>129614</v>
      </c>
      <c r="I791" s="0" t="str">
        <f aca="false">VLOOKUP(E791,[1]Liste_taxons_equiv!$A$1:$M$1455,5,0)</f>
        <v>Malacoceros</v>
      </c>
      <c r="J791" s="0" t="s">
        <v>29</v>
      </c>
      <c r="K791" s="0" t="str">
        <f aca="false">VLOOKUP(E791,[1]Liste_taxons_equiv!$A$1:$M$1455,7,0)</f>
        <v>1</v>
      </c>
      <c r="L791" s="0" t="str">
        <f aca="false">VLOOKUP(E791,[1]Liste_taxons_equiv!$A$1:$M$1455,8,0)</f>
        <v>0</v>
      </c>
      <c r="M791" s="0" t="str">
        <f aca="false">VLOOKUP(E791,[1]Liste_taxons_equiv!$A$1:$M$1455,9,0)</f>
        <v>0</v>
      </c>
      <c r="N791" s="0" t="str">
        <f aca="false">VLOOKUP(E791,[1]Liste_taxons_equiv!$A$1:$M$1455,10,0)</f>
        <v>0</v>
      </c>
      <c r="O791" s="0" t="str">
        <f aca="false">VLOOKUP(E791,[1]Liste_taxons_equiv!$A$1:$M$1455,11,0)</f>
        <v>Non</v>
      </c>
      <c r="P791" s="0" t="s">
        <v>2091</v>
      </c>
      <c r="Q791" s="0" t="n">
        <f aca="false">VLOOKUP(E791,[1]Liste_taxons_equiv!$A$1:$M$1455,13,0)</f>
        <v>23404</v>
      </c>
    </row>
    <row r="792" customFormat="false" ht="15" hidden="true" customHeight="false" outlineLevel="0" collapsed="false">
      <c r="A792" s="0" t="s">
        <v>2092</v>
      </c>
      <c r="B792" s="0" t="s">
        <v>2093</v>
      </c>
      <c r="C792" s="0" t="n">
        <v>131131</v>
      </c>
      <c r="D792" s="0" t="n">
        <v>4758</v>
      </c>
      <c r="E792" s="0" t="s">
        <v>2092</v>
      </c>
      <c r="F792" s="0" t="str">
        <f aca="false">VLOOKUP(E792,[1]Liste_taxons_equiv!$A$1:$M$1455,2,0)</f>
        <v>Exacte</v>
      </c>
      <c r="G792" s="0" t="n">
        <f aca="false">VLOOKUP(E792,[1]Liste_taxons_equiv!$A$1:$M$1455,3,0)</f>
        <v>131131</v>
      </c>
      <c r="H792" s="0" t="n">
        <f aca="false">VLOOKUP(E792,[1]Liste_taxons_equiv!$A$1:$M$1455,4,0)</f>
        <v>131131</v>
      </c>
      <c r="I792" s="0" t="str">
        <f aca="false">VLOOKUP(E792,[1]Liste_taxons_equiv!$A$1:$M$1455,5,0)</f>
        <v>Malacoceros fuliginosus</v>
      </c>
      <c r="J792" s="0" t="s">
        <v>29</v>
      </c>
      <c r="K792" s="0" t="str">
        <f aca="false">VLOOKUP(E792,[1]Liste_taxons_equiv!$A$1:$M$1455,7,0)</f>
        <v>1</v>
      </c>
      <c r="L792" s="0" t="str">
        <f aca="false">VLOOKUP(E792,[1]Liste_taxons_equiv!$A$1:$M$1455,8,0)</f>
        <v>0</v>
      </c>
      <c r="M792" s="0" t="str">
        <f aca="false">VLOOKUP(E792,[1]Liste_taxons_equiv!$A$1:$M$1455,9,0)</f>
        <v>0</v>
      </c>
      <c r="N792" s="0" t="str">
        <f aca="false">VLOOKUP(E792,[1]Liste_taxons_equiv!$A$1:$M$1455,10,0)</f>
        <v>0</v>
      </c>
      <c r="O792" s="0" t="str">
        <f aca="false">VLOOKUP(E792,[1]Liste_taxons_equiv!$A$1:$M$1455,11,0)</f>
        <v>Non</v>
      </c>
      <c r="P792" s="0" t="s">
        <v>2094</v>
      </c>
      <c r="Q792" s="0" t="n">
        <f aca="false">VLOOKUP(E792,[1]Liste_taxons_equiv!$A$1:$M$1455,13,0)</f>
        <v>23798</v>
      </c>
    </row>
    <row r="793" customFormat="false" ht="15" hidden="true" customHeight="false" outlineLevel="0" collapsed="false">
      <c r="A793" s="0" t="s">
        <v>2095</v>
      </c>
      <c r="B793" s="0" t="s">
        <v>2096</v>
      </c>
      <c r="C793" s="0" t="n">
        <v>338471</v>
      </c>
      <c r="D793" s="0" t="n">
        <v>4757</v>
      </c>
      <c r="E793" s="0" t="s">
        <v>2095</v>
      </c>
      <c r="F793" s="0" t="str">
        <f aca="false">VLOOKUP(E793,[1]Liste_taxons_equiv!$A$1:$M$1455,2,0)</f>
        <v>Exacte</v>
      </c>
      <c r="G793" s="0" t="n">
        <f aca="false">VLOOKUP(E793,[1]Liste_taxons_equiv!$A$1:$M$1455,3,0)</f>
        <v>338471</v>
      </c>
      <c r="H793" s="0" t="n">
        <f aca="false">VLOOKUP(E793,[1]Liste_taxons_equiv!$A$1:$M$1455,4,0)</f>
        <v>338471</v>
      </c>
      <c r="I793" s="0" t="str">
        <f aca="false">VLOOKUP(E793,[1]Liste_taxons_equiv!$A$1:$M$1455,5,0)</f>
        <v>Malacoceros girardi</v>
      </c>
      <c r="J793" s="0" t="s">
        <v>29</v>
      </c>
      <c r="K793" s="0" t="str">
        <f aca="false">VLOOKUP(E793,[1]Liste_taxons_equiv!$A$1:$M$1455,7,0)</f>
        <v>1</v>
      </c>
      <c r="L793" s="0" t="str">
        <f aca="false">VLOOKUP(E793,[1]Liste_taxons_equiv!$A$1:$M$1455,8,0)</f>
        <v>0</v>
      </c>
      <c r="M793" s="0" t="str">
        <f aca="false">VLOOKUP(E793,[1]Liste_taxons_equiv!$A$1:$M$1455,9,0)</f>
        <v>0</v>
      </c>
      <c r="N793" s="0" t="str">
        <f aca="false">VLOOKUP(E793,[1]Liste_taxons_equiv!$A$1:$M$1455,10,0)</f>
        <v>0</v>
      </c>
      <c r="O793" s="0" t="str">
        <f aca="false">VLOOKUP(E793,[1]Liste_taxons_equiv!$A$1:$M$1455,11,0)</f>
        <v>Non</v>
      </c>
      <c r="P793" s="0" t="s">
        <v>2097</v>
      </c>
      <c r="Q793" s="0" t="n">
        <f aca="false">VLOOKUP(E793,[1]Liste_taxons_equiv!$A$1:$M$1455,13,0)</f>
        <v>39702</v>
      </c>
    </row>
    <row r="794" customFormat="false" ht="15" hidden="true" customHeight="false" outlineLevel="0" collapsed="false">
      <c r="A794" s="0" t="s">
        <v>2098</v>
      </c>
      <c r="B794" s="0" t="s">
        <v>2099</v>
      </c>
      <c r="C794" s="0" t="n">
        <v>333954</v>
      </c>
      <c r="D794" s="0" t="n">
        <v>4755</v>
      </c>
      <c r="E794" s="0" t="s">
        <v>2098</v>
      </c>
      <c r="F794" s="0" t="str">
        <f aca="false">VLOOKUP(E794,[1]Liste_taxons_equiv!$A$1:$M$1455,2,0)</f>
        <v>Exacte</v>
      </c>
      <c r="G794" s="0" t="n">
        <f aca="false">VLOOKUP(E794,[1]Liste_taxons_equiv!$A$1:$M$1455,3,0)</f>
        <v>60010800</v>
      </c>
      <c r="H794" s="0" t="n">
        <f aca="false">VLOOKUP(E794,[1]Liste_taxons_equiv!$A$1:$M$1455,4,0)</f>
        <v>60010320</v>
      </c>
      <c r="I794" s="0" t="str">
        <f aca="false">VLOOKUP(E794,[1]Liste_taxons_equiv!$A$1:$M$1455,5,0)</f>
        <v>Malacoceros tetracerus</v>
      </c>
      <c r="J794" s="0" t="s">
        <v>29</v>
      </c>
      <c r="K794" s="0" t="str">
        <f aca="false">VLOOKUP(E794,[1]Liste_taxons_equiv!$A$1:$M$1455,7,0)</f>
        <v>1</v>
      </c>
      <c r="L794" s="0" t="str">
        <f aca="false">VLOOKUP(E794,[1]Liste_taxons_equiv!$A$1:$M$1455,8,0)</f>
        <v>0</v>
      </c>
      <c r="M794" s="0" t="str">
        <f aca="false">VLOOKUP(E794,[1]Liste_taxons_equiv!$A$1:$M$1455,9,0)</f>
        <v>0</v>
      </c>
      <c r="N794" s="0" t="str">
        <f aca="false">VLOOKUP(E794,[1]Liste_taxons_equiv!$A$1:$M$1455,10,0)</f>
        <v>0</v>
      </c>
      <c r="O794" s="0" t="str">
        <f aca="false">VLOOKUP(E794,[1]Liste_taxons_equiv!$A$1:$M$1455,11,0)</f>
        <v>Non</v>
      </c>
      <c r="P794" s="0" t="s">
        <v>2100</v>
      </c>
      <c r="Q794" s="0" t="n">
        <f aca="false">VLOOKUP(E794,[1]Liste_taxons_equiv!$A$1:$M$1455,13,0)</f>
        <v>35650</v>
      </c>
    </row>
    <row r="795" customFormat="false" ht="15" hidden="true" customHeight="false" outlineLevel="0" collapsed="false">
      <c r="A795" s="0" t="s">
        <v>2101</v>
      </c>
      <c r="C795" s="0" t="n">
        <v>131134</v>
      </c>
      <c r="D795" s="0" t="n">
        <v>4759</v>
      </c>
      <c r="E795" s="0" t="s">
        <v>2101</v>
      </c>
      <c r="F795" s="0" t="str">
        <f aca="false">VLOOKUP(E795,[1]Liste_taxons_equiv!$A$1:$M$1455,2,0)</f>
        <v>Exacte</v>
      </c>
      <c r="G795" s="0" t="n">
        <f aca="false">VLOOKUP(E795,[1]Liste_taxons_equiv!$A$1:$M$1455,3,0)</f>
        <v>131134</v>
      </c>
      <c r="H795" s="0" t="n">
        <f aca="false">VLOOKUP(E795,[1]Liste_taxons_equiv!$A$1:$M$1455,4,0)</f>
        <v>131131</v>
      </c>
      <c r="I795" s="0" t="str">
        <f aca="false">VLOOKUP(E795,[1]Liste_taxons_equiv!$A$1:$M$1455,5,0)</f>
        <v>Malacoceros vulgaris</v>
      </c>
      <c r="J795" s="0" t="s">
        <v>489</v>
      </c>
      <c r="K795" s="0" t="str">
        <f aca="false">VLOOKUP(E795,[1]Liste_taxons_equiv!$A$1:$M$1455,7,0)</f>
        <v>0</v>
      </c>
      <c r="L795" s="0" t="str">
        <f aca="false">VLOOKUP(E795,[1]Liste_taxons_equiv!$A$1:$M$1455,8,0)</f>
        <v>0</v>
      </c>
      <c r="M795" s="0" t="str">
        <f aca="false">VLOOKUP(E795,[1]Liste_taxons_equiv!$A$1:$M$1455,9,0)</f>
        <v>0</v>
      </c>
      <c r="N795" s="0" t="str">
        <f aca="false">VLOOKUP(E795,[1]Liste_taxons_equiv!$A$1:$M$1455,10,0)</f>
        <v>0</v>
      </c>
      <c r="O795" s="0" t="str">
        <f aca="false">VLOOKUP(E795,[1]Liste_taxons_equiv!$A$1:$M$1455,11,0)</f>
        <v>Oui</v>
      </c>
      <c r="P795" s="0" t="s">
        <v>2102</v>
      </c>
      <c r="Q795" s="0" t="n">
        <f aca="false">VLOOKUP(E795,[1]Liste_taxons_equiv!$A$1:$M$1455,13,0)</f>
        <v>23798</v>
      </c>
    </row>
    <row r="796" customFormat="false" ht="15" hidden="true" customHeight="false" outlineLevel="0" collapsed="false">
      <c r="A796" s="0" t="s">
        <v>2103</v>
      </c>
      <c r="B796" s="0" t="s">
        <v>2104</v>
      </c>
      <c r="C796" s="0" t="n">
        <v>130303</v>
      </c>
      <c r="D796" s="0" t="n">
        <v>4855</v>
      </c>
      <c r="E796" s="0" t="s">
        <v>2103</v>
      </c>
      <c r="F796" s="0" t="str">
        <f aca="false">VLOOKUP(E796,[1]Liste_taxons_equiv!$A$1:$M$1455,2,0)</f>
        <v>Exacte</v>
      </c>
      <c r="G796" s="0" t="n">
        <f aca="false">VLOOKUP(E796,[1]Liste_taxons_equiv!$A$1:$M$1455,3,0)</f>
        <v>130303</v>
      </c>
      <c r="H796" s="0" t="n">
        <f aca="false">VLOOKUP(E796,[1]Liste_taxons_equiv!$A$1:$M$1455,4,0)</f>
        <v>130303</v>
      </c>
      <c r="I796" s="0" t="str">
        <f aca="false">VLOOKUP(E796,[1]Liste_taxons_equiv!$A$1:$M$1455,5,0)</f>
        <v>Maldane glebifex</v>
      </c>
      <c r="J796" s="0" t="s">
        <v>29</v>
      </c>
      <c r="K796" s="0" t="str">
        <f aca="false">VLOOKUP(E796,[1]Liste_taxons_equiv!$A$1:$M$1455,7,0)</f>
        <v>1</v>
      </c>
      <c r="L796" s="0" t="str">
        <f aca="false">VLOOKUP(E796,[1]Liste_taxons_equiv!$A$1:$M$1455,8,0)</f>
        <v>0</v>
      </c>
      <c r="M796" s="0" t="str">
        <f aca="false">VLOOKUP(E796,[1]Liste_taxons_equiv!$A$1:$M$1455,9,0)</f>
        <v>0</v>
      </c>
      <c r="N796" s="0" t="str">
        <f aca="false">VLOOKUP(E796,[1]Liste_taxons_equiv!$A$1:$M$1455,10,0)</f>
        <v>0</v>
      </c>
      <c r="O796" s="0" t="str">
        <f aca="false">VLOOKUP(E796,[1]Liste_taxons_equiv!$A$1:$M$1455,11,0)</f>
        <v>Non</v>
      </c>
      <c r="P796" s="0" t="s">
        <v>2105</v>
      </c>
      <c r="Q796" s="0" t="n">
        <f aca="false">VLOOKUP(E796,[1]Liste_taxons_equiv!$A$1:$M$1455,13,0)</f>
        <v>24753</v>
      </c>
    </row>
    <row r="797" customFormat="false" ht="15" hidden="true" customHeight="false" outlineLevel="0" collapsed="false">
      <c r="A797" s="0" t="s">
        <v>2106</v>
      </c>
      <c r="B797" s="0" t="s">
        <v>2107</v>
      </c>
      <c r="C797" s="0" t="n">
        <v>130305</v>
      </c>
      <c r="D797" s="0" t="n">
        <v>4856</v>
      </c>
      <c r="E797" s="0" t="s">
        <v>2106</v>
      </c>
      <c r="F797" s="0" t="str">
        <f aca="false">VLOOKUP(E797,[1]Liste_taxons_equiv!$A$1:$M$1455,2,0)</f>
        <v>Exacte</v>
      </c>
      <c r="G797" s="0" t="n">
        <f aca="false">VLOOKUP(E797,[1]Liste_taxons_equiv!$A$1:$M$1455,3,0)</f>
        <v>130305</v>
      </c>
      <c r="H797" s="0" t="n">
        <f aca="false">VLOOKUP(E797,[1]Liste_taxons_equiv!$A$1:$M$1455,4,0)</f>
        <v>130305</v>
      </c>
      <c r="I797" s="0" t="str">
        <f aca="false">VLOOKUP(E797,[1]Liste_taxons_equiv!$A$1:$M$1455,5,0)</f>
        <v>Maldane sarsi</v>
      </c>
      <c r="J797" s="0" t="s">
        <v>29</v>
      </c>
      <c r="K797" s="0" t="str">
        <f aca="false">VLOOKUP(E797,[1]Liste_taxons_equiv!$A$1:$M$1455,7,0)</f>
        <v>1</v>
      </c>
      <c r="L797" s="0" t="str">
        <f aca="false">VLOOKUP(E797,[1]Liste_taxons_equiv!$A$1:$M$1455,8,0)</f>
        <v>0</v>
      </c>
      <c r="M797" s="0" t="str">
        <f aca="false">VLOOKUP(E797,[1]Liste_taxons_equiv!$A$1:$M$1455,9,0)</f>
        <v>0</v>
      </c>
      <c r="N797" s="0" t="str">
        <f aca="false">VLOOKUP(E797,[1]Liste_taxons_equiv!$A$1:$M$1455,10,0)</f>
        <v>0</v>
      </c>
      <c r="O797" s="0" t="str">
        <f aca="false">VLOOKUP(E797,[1]Liste_taxons_equiv!$A$1:$M$1455,11,0)</f>
        <v>Non</v>
      </c>
      <c r="P797" s="0" t="s">
        <v>2108</v>
      </c>
      <c r="Q797" s="0" t="n">
        <f aca="false">VLOOKUP(E797,[1]Liste_taxons_equiv!$A$1:$M$1455,13,0)</f>
        <v>26197</v>
      </c>
    </row>
    <row r="798" customFormat="false" ht="15" hidden="true" customHeight="false" outlineLevel="0" collapsed="false">
      <c r="A798" s="0" t="s">
        <v>2109</v>
      </c>
      <c r="C798" s="0" t="n">
        <v>923</v>
      </c>
      <c r="D798" s="0" t="n">
        <v>4853</v>
      </c>
      <c r="E798" s="0" t="s">
        <v>2110</v>
      </c>
      <c r="F798" s="0" t="str">
        <f aca="false">VLOOKUP(E798,[1]Liste_taxons_equiv!$A$1:$M$1455,2,0)</f>
        <v>Exacte</v>
      </c>
      <c r="G798" s="0" t="n">
        <f aca="false">VLOOKUP(E798,[1]Liste_taxons_equiv!$A$1:$M$1455,3,0)</f>
        <v>923</v>
      </c>
      <c r="H798" s="0" t="n">
        <f aca="false">VLOOKUP(E798,[1]Liste_taxons_equiv!$A$1:$M$1455,4,0)</f>
        <v>923</v>
      </c>
      <c r="I798" s="0" t="str">
        <f aca="false">VLOOKUP(E798,[1]Liste_taxons_equiv!$A$1:$M$1455,5,0)</f>
        <v>Maldanidae</v>
      </c>
      <c r="J798" s="0" t="s">
        <v>29</v>
      </c>
      <c r="K798" s="0" t="str">
        <f aca="false">VLOOKUP(E798,[1]Liste_taxons_equiv!$A$1:$M$1455,7,0)</f>
        <v>1</v>
      </c>
      <c r="L798" s="0" t="str">
        <f aca="false">VLOOKUP(E798,[1]Liste_taxons_equiv!$A$1:$M$1455,8,0)</f>
        <v>0</v>
      </c>
      <c r="M798" s="0" t="str">
        <f aca="false">VLOOKUP(E798,[1]Liste_taxons_equiv!$A$1:$M$1455,9,0)</f>
        <v>0</v>
      </c>
      <c r="N798" s="0" t="str">
        <f aca="false">VLOOKUP(E798,[1]Liste_taxons_equiv!$A$1:$M$1455,10,0)</f>
        <v>0</v>
      </c>
      <c r="O798" s="0" t="str">
        <f aca="false">VLOOKUP(E798,[1]Liste_taxons_equiv!$A$1:$M$1455,11,0)</f>
        <v>Non</v>
      </c>
      <c r="P798" s="0" t="s">
        <v>2111</v>
      </c>
      <c r="Q798" s="0" t="n">
        <f aca="false">VLOOKUP(E798,[1]Liste_taxons_equiv!$A$1:$M$1455,13,0)</f>
        <v>23800</v>
      </c>
    </row>
    <row r="799" s="4" customFormat="true" ht="15" hidden="true" customHeight="false" outlineLevel="0" collapsed="false">
      <c r="A799" s="4" t="s">
        <v>2112</v>
      </c>
      <c r="D799" s="4" t="n">
        <v>4852</v>
      </c>
      <c r="E799" s="4" t="s">
        <v>2112</v>
      </c>
      <c r="F799" s="4" t="str">
        <f aca="false">VLOOKUP(E799,[1]Liste_taxons_equiv!$A$1:$M$1455,2,0)</f>
        <v>Exacte</v>
      </c>
      <c r="G799" s="4" t="n">
        <f aca="false">VLOOKUP(E799,[1]Liste_taxons_equiv!$A$1:$M$1455,3,0)</f>
        <v>60000566</v>
      </c>
      <c r="H799" s="4" t="n">
        <f aca="false">VLOOKUP(E799,[1]Liste_taxons_equiv!$A$1:$M$1455,4,0)</f>
        <v>60000486</v>
      </c>
      <c r="I799" s="4" t="str">
        <f aca="false">VLOOKUP(E799,[1]Liste_taxons_equiv!$A$1:$M$1455,5,0)</f>
        <v>Maldanidae sp1</v>
      </c>
      <c r="J799" s="4" t="s">
        <v>851</v>
      </c>
      <c r="K799" s="4" t="str">
        <f aca="false">VLOOKUP(E799,[1]Liste_taxons_equiv!$A$1:$M$1455,7,0)</f>
        <v>1</v>
      </c>
      <c r="L799" s="4" t="str">
        <f aca="false">VLOOKUP(E799,[1]Liste_taxons_equiv!$A$1:$M$1455,8,0)</f>
        <v>1</v>
      </c>
      <c r="M799" s="4" t="str">
        <f aca="false">VLOOKUP(E799,[1]Liste_taxons_equiv!$A$1:$M$1455,9,0)</f>
        <v>0</v>
      </c>
      <c r="N799" s="4" t="str">
        <f aca="false">VLOOKUP(E799,[1]Liste_taxons_equiv!$A$1:$M$1455,10,0)</f>
        <v>0</v>
      </c>
      <c r="O799" s="4" t="str">
        <f aca="false">VLOOKUP(E799,[1]Liste_taxons_equiv!$A$1:$M$1455,11,0)</f>
        <v>Non</v>
      </c>
      <c r="Q799" s="4" t="n">
        <f aca="false">VLOOKUP(E799,[1]Liste_taxons_equiv!$A$1:$M$1455,13,0)</f>
        <v>60000566</v>
      </c>
    </row>
    <row r="800" customFormat="false" ht="15" hidden="true" customHeight="false" outlineLevel="0" collapsed="false">
      <c r="A800" s="0" t="s">
        <v>2113</v>
      </c>
      <c r="B800" s="0" t="s">
        <v>1152</v>
      </c>
      <c r="C800" s="0" t="n">
        <v>147008</v>
      </c>
      <c r="D800" s="0" t="n">
        <v>4481</v>
      </c>
      <c r="E800" s="0" t="s">
        <v>2113</v>
      </c>
      <c r="F800" s="0" t="str">
        <f aca="false">VLOOKUP(E800,[1]Liste_taxons_equiv!$A$1:$M$1455,2,0)</f>
        <v>Exacte</v>
      </c>
      <c r="G800" s="0" t="n">
        <f aca="false">VLOOKUP(E800,[1]Liste_taxons_equiv!$A$1:$M$1455,3,0)</f>
        <v>60003840</v>
      </c>
      <c r="H800" s="0" t="n">
        <f aca="false">VLOOKUP(E800,[1]Liste_taxons_equiv!$A$1:$M$1455,4,0)</f>
        <v>60003520</v>
      </c>
      <c r="I800" s="0" t="str">
        <f aca="false">VLOOKUP(E800,[1]Liste_taxons_equiv!$A$1:$M$1455,5,0)</f>
        <v>Malmgrenia andreapolis</v>
      </c>
      <c r="J800" s="0" t="s">
        <v>29</v>
      </c>
      <c r="K800" s="0" t="str">
        <f aca="false">VLOOKUP(E800,[1]Liste_taxons_equiv!$A$1:$M$1455,7,0)</f>
        <v>1</v>
      </c>
      <c r="L800" s="0" t="str">
        <f aca="false">VLOOKUP(E800,[1]Liste_taxons_equiv!$A$1:$M$1455,8,0)</f>
        <v>0</v>
      </c>
      <c r="M800" s="0" t="str">
        <f aca="false">VLOOKUP(E800,[1]Liste_taxons_equiv!$A$1:$M$1455,9,0)</f>
        <v>0</v>
      </c>
      <c r="N800" s="0" t="str">
        <f aca="false">VLOOKUP(E800,[1]Liste_taxons_equiv!$A$1:$M$1455,10,0)</f>
        <v>0</v>
      </c>
      <c r="O800" s="0" t="str">
        <f aca="false">VLOOKUP(E800,[1]Liste_taxons_equiv!$A$1:$M$1455,11,0)</f>
        <v>Non</v>
      </c>
      <c r="P800" s="0" t="s">
        <v>2114</v>
      </c>
      <c r="Q800" s="0" t="n">
        <f aca="false">VLOOKUP(E800,[1]Liste_taxons_equiv!$A$1:$M$1455,13,0)</f>
        <v>30352</v>
      </c>
    </row>
    <row r="801" customFormat="false" ht="15" hidden="false" customHeight="false" outlineLevel="0" collapsed="false">
      <c r="A801" s="0" t="s">
        <v>2115</v>
      </c>
      <c r="B801" s="0" t="s">
        <v>2116</v>
      </c>
      <c r="C801" s="0" t="n">
        <v>863304</v>
      </c>
      <c r="D801" s="0" t="n">
        <v>5874</v>
      </c>
      <c r="E801" s="0" t="s">
        <v>2115</v>
      </c>
      <c r="F801" s="0" t="str">
        <f aca="false">VLOOKUP(E801,[1]Liste_taxons_equiv!$A$1:$M$1455,2,0)</f>
        <v>Exacte</v>
      </c>
      <c r="G801" s="0" t="n">
        <f aca="false">VLOOKUP(E801,[1]Liste_taxons_equiv!$A$1:$M$1455,3,0)</f>
        <v>863304</v>
      </c>
      <c r="H801" s="0" t="n">
        <f aca="false">VLOOKUP(E801,[1]Liste_taxons_equiv!$A$1:$M$1455,4,0)</f>
        <v>863304</v>
      </c>
      <c r="I801" s="0" t="str">
        <f aca="false">VLOOKUP(E801,[1]Liste_taxons_equiv!$A$1:$M$1455,5,0)</f>
        <v>Malmgrenia polypapillata</v>
      </c>
      <c r="J801" s="0" t="s">
        <v>548</v>
      </c>
      <c r="K801" s="0" t="str">
        <f aca="false">VLOOKUP(E801,[1]Liste_taxons_equiv!$A$1:$M$1455,7,0)</f>
        <v>1</v>
      </c>
      <c r="L801" s="0" t="str">
        <f aca="false">VLOOKUP(E801,[1]Liste_taxons_equiv!$A$1:$M$1455,8,0)</f>
        <v>0</v>
      </c>
      <c r="M801" s="0" t="str">
        <f aca="false">VLOOKUP(E801,[1]Liste_taxons_equiv!$A$1:$M$1455,9,0)</f>
        <v>0</v>
      </c>
      <c r="N801" s="0" t="str">
        <f aca="false">VLOOKUP(E801,[1]Liste_taxons_equiv!$A$1:$M$1455,10,0)</f>
        <v>0</v>
      </c>
      <c r="O801" s="0" t="str">
        <f aca="false">VLOOKUP(E801,[1]Liste_taxons_equiv!$A$1:$M$1455,11,0)</f>
        <v>Non</v>
      </c>
      <c r="P801" s="0" t="s">
        <v>2117</v>
      </c>
    </row>
    <row r="802" customFormat="false" ht="15" hidden="true" customHeight="false" outlineLevel="0" collapsed="false">
      <c r="A802" s="0" t="s">
        <v>2118</v>
      </c>
      <c r="C802" s="0" t="n">
        <v>129499</v>
      </c>
      <c r="D802" s="0" t="n">
        <v>4508</v>
      </c>
      <c r="E802" s="0" t="s">
        <v>2119</v>
      </c>
      <c r="F802" s="0" t="str">
        <f aca="false">VLOOKUP(E802,[1]Liste_taxons_equiv!$A$1:$M$1455,2,0)</f>
        <v>Exacte</v>
      </c>
      <c r="G802" s="0" t="n">
        <f aca="false">VLOOKUP(E802,[1]Liste_taxons_equiv!$A$1:$M$1455,3,0)</f>
        <v>129499</v>
      </c>
      <c r="H802" s="0" t="n">
        <f aca="false">VLOOKUP(E802,[1]Liste_taxons_equiv!$A$1:$M$1455,4,0)</f>
        <v>129499</v>
      </c>
      <c r="I802" s="0" t="str">
        <f aca="false">VLOOKUP(E802,[1]Liste_taxons_equiv!$A$1:$M$1455,5,0)</f>
        <v>Malmgreniella</v>
      </c>
      <c r="J802" s="0" t="s">
        <v>29</v>
      </c>
      <c r="K802" s="0" t="str">
        <f aca="false">VLOOKUP(E802,[1]Liste_taxons_equiv!$A$1:$M$1455,7,0)</f>
        <v>1</v>
      </c>
      <c r="L802" s="0" t="str">
        <f aca="false">VLOOKUP(E802,[1]Liste_taxons_equiv!$A$1:$M$1455,8,0)</f>
        <v>0</v>
      </c>
      <c r="M802" s="0" t="str">
        <f aca="false">VLOOKUP(E802,[1]Liste_taxons_equiv!$A$1:$M$1455,9,0)</f>
        <v>0</v>
      </c>
      <c r="N802" s="0" t="str">
        <f aca="false">VLOOKUP(E802,[1]Liste_taxons_equiv!$A$1:$M$1455,10,0)</f>
        <v>0</v>
      </c>
      <c r="O802" s="0" t="str">
        <f aca="false">VLOOKUP(E802,[1]Liste_taxons_equiv!$A$1:$M$1455,11,0)</f>
        <v>Non</v>
      </c>
      <c r="P802" s="0" t="s">
        <v>2120</v>
      </c>
      <c r="Q802" s="0" t="n">
        <f aca="false">VLOOKUP(E802,[1]Liste_taxons_equiv!$A$1:$M$1455,13,0)</f>
        <v>22970</v>
      </c>
    </row>
    <row r="803" customFormat="false" ht="15" hidden="true" customHeight="false" outlineLevel="0" collapsed="false">
      <c r="A803" s="0" t="s">
        <v>2121</v>
      </c>
      <c r="B803" s="0" t="s">
        <v>2122</v>
      </c>
      <c r="C803" s="0" t="n">
        <v>130810</v>
      </c>
      <c r="D803" s="0" t="n">
        <v>4502</v>
      </c>
      <c r="E803" s="0" t="s">
        <v>2121</v>
      </c>
      <c r="F803" s="0" t="str">
        <f aca="false">VLOOKUP(E803,[1]Liste_taxons_equiv!$A$1:$M$1455,2,0)</f>
        <v>Exacte</v>
      </c>
      <c r="G803" s="0" t="n">
        <f aca="false">VLOOKUP(E803,[1]Liste_taxons_equiv!$A$1:$M$1455,3,0)</f>
        <v>130810</v>
      </c>
      <c r="H803" s="0" t="n">
        <f aca="false">VLOOKUP(E803,[1]Liste_taxons_equiv!$A$1:$M$1455,4,0)</f>
        <v>130810</v>
      </c>
      <c r="I803" s="0" t="str">
        <f aca="false">VLOOKUP(E803,[1]Liste_taxons_equiv!$A$1:$M$1455,5,0)</f>
        <v>Malmgreniella arenicolae</v>
      </c>
      <c r="J803" s="0" t="s">
        <v>75</v>
      </c>
      <c r="K803" s="0" t="str">
        <f aca="false">VLOOKUP(E803,[1]Liste_taxons_equiv!$A$1:$M$1455,7,0)</f>
        <v>1</v>
      </c>
      <c r="L803" s="0" t="str">
        <f aca="false">VLOOKUP(E803,[1]Liste_taxons_equiv!$A$1:$M$1455,8,0)</f>
        <v>0</v>
      </c>
      <c r="M803" s="0" t="str">
        <f aca="false">VLOOKUP(E803,[1]Liste_taxons_equiv!$A$1:$M$1455,9,0)</f>
        <v>0</v>
      </c>
      <c r="N803" s="0" t="str">
        <f aca="false">VLOOKUP(E803,[1]Liste_taxons_equiv!$A$1:$M$1455,10,0)</f>
        <v>0</v>
      </c>
      <c r="O803" s="0" t="str">
        <f aca="false">VLOOKUP(E803,[1]Liste_taxons_equiv!$A$1:$M$1455,11,0)</f>
        <v>Non</v>
      </c>
      <c r="P803" s="0" t="s">
        <v>2123</v>
      </c>
      <c r="Q803" s="0" t="n">
        <f aca="false">VLOOKUP(E803,[1]Liste_taxons_equiv!$A$1:$M$1455,13,0)</f>
        <v>23430</v>
      </c>
    </row>
    <row r="804" customFormat="false" ht="15" hidden="true" customHeight="false" outlineLevel="0" collapsed="false">
      <c r="A804" s="0" t="s">
        <v>2124</v>
      </c>
      <c r="B804" s="0" t="s">
        <v>2125</v>
      </c>
      <c r="C804" s="0" t="n">
        <v>130811</v>
      </c>
      <c r="D804" s="0" t="n">
        <v>4503</v>
      </c>
      <c r="E804" s="0" t="s">
        <v>2124</v>
      </c>
      <c r="F804" s="0" t="str">
        <f aca="false">VLOOKUP(E804,[1]Liste_taxons_equiv!$A$1:$M$1455,2,0)</f>
        <v>Exacte</v>
      </c>
      <c r="G804" s="0" t="n">
        <f aca="false">VLOOKUP(E804,[1]Liste_taxons_equiv!$A$1:$M$1455,3,0)</f>
        <v>130811</v>
      </c>
      <c r="H804" s="0" t="n">
        <f aca="false">VLOOKUP(E804,[1]Liste_taxons_equiv!$A$1:$M$1455,4,0)</f>
        <v>130811</v>
      </c>
      <c r="I804" s="0" t="str">
        <f aca="false">VLOOKUP(E804,[1]Liste_taxons_equiv!$A$1:$M$1455,5,0)</f>
        <v>Malmgreniella castanea</v>
      </c>
      <c r="J804" s="0" t="s">
        <v>75</v>
      </c>
      <c r="K804" s="0" t="str">
        <f aca="false">VLOOKUP(E804,[1]Liste_taxons_equiv!$A$1:$M$1455,7,0)</f>
        <v>1</v>
      </c>
      <c r="L804" s="0" t="str">
        <f aca="false">VLOOKUP(E804,[1]Liste_taxons_equiv!$A$1:$M$1455,8,0)</f>
        <v>0</v>
      </c>
      <c r="M804" s="0" t="str">
        <f aca="false">VLOOKUP(E804,[1]Liste_taxons_equiv!$A$1:$M$1455,9,0)</f>
        <v>0</v>
      </c>
      <c r="N804" s="0" t="str">
        <f aca="false">VLOOKUP(E804,[1]Liste_taxons_equiv!$A$1:$M$1455,10,0)</f>
        <v>0</v>
      </c>
      <c r="O804" s="0" t="str">
        <f aca="false">VLOOKUP(E804,[1]Liste_taxons_equiv!$A$1:$M$1455,11,0)</f>
        <v>Non</v>
      </c>
      <c r="P804" s="0" t="s">
        <v>2126</v>
      </c>
      <c r="Q804" s="0" t="n">
        <f aca="false">VLOOKUP(E804,[1]Liste_taxons_equiv!$A$1:$M$1455,13,0)</f>
        <v>26194</v>
      </c>
    </row>
    <row r="805" customFormat="false" ht="15" hidden="true" customHeight="false" outlineLevel="0" collapsed="false">
      <c r="A805" s="0" t="s">
        <v>2127</v>
      </c>
      <c r="B805" s="0" t="s">
        <v>2128</v>
      </c>
      <c r="C805" s="0" t="n">
        <v>130812</v>
      </c>
      <c r="D805" s="0" t="n">
        <v>4507</v>
      </c>
      <c r="E805" s="0" t="s">
        <v>2127</v>
      </c>
      <c r="F805" s="0" t="str">
        <f aca="false">VLOOKUP(E805,[1]Liste_taxons_equiv!$A$1:$M$1455,2,0)</f>
        <v>Exacte</v>
      </c>
      <c r="G805" s="0" t="n">
        <f aca="false">VLOOKUP(E805,[1]Liste_taxons_equiv!$A$1:$M$1455,3,0)</f>
        <v>130812</v>
      </c>
      <c r="H805" s="0" t="n">
        <f aca="false">VLOOKUP(E805,[1]Liste_taxons_equiv!$A$1:$M$1455,4,0)</f>
        <v>130812</v>
      </c>
      <c r="I805" s="0" t="str">
        <f aca="false">VLOOKUP(E805,[1]Liste_taxons_equiv!$A$1:$M$1455,5,0)</f>
        <v>Malmgreniella darbouxi</v>
      </c>
      <c r="J805" s="0" t="s">
        <v>75</v>
      </c>
      <c r="K805" s="0" t="str">
        <f aca="false">VLOOKUP(E805,[1]Liste_taxons_equiv!$A$1:$M$1455,7,0)</f>
        <v>1</v>
      </c>
      <c r="L805" s="0" t="str">
        <f aca="false">VLOOKUP(E805,[1]Liste_taxons_equiv!$A$1:$M$1455,8,0)</f>
        <v>0</v>
      </c>
      <c r="M805" s="0" t="str">
        <f aca="false">VLOOKUP(E805,[1]Liste_taxons_equiv!$A$1:$M$1455,9,0)</f>
        <v>0</v>
      </c>
      <c r="N805" s="0" t="str">
        <f aca="false">VLOOKUP(E805,[1]Liste_taxons_equiv!$A$1:$M$1455,10,0)</f>
        <v>0</v>
      </c>
      <c r="O805" s="0" t="str">
        <f aca="false">VLOOKUP(E805,[1]Liste_taxons_equiv!$A$1:$M$1455,11,0)</f>
        <v>Non</v>
      </c>
      <c r="P805" s="0" t="s">
        <v>2129</v>
      </c>
      <c r="Q805" s="0" t="n">
        <f aca="false">VLOOKUP(E805,[1]Liste_taxons_equiv!$A$1:$M$1455,13,0)</f>
        <v>26193</v>
      </c>
    </row>
    <row r="806" customFormat="false" ht="15" hidden="true" customHeight="false" outlineLevel="0" collapsed="false">
      <c r="A806" s="0" t="s">
        <v>2130</v>
      </c>
      <c r="B806" s="0" t="s">
        <v>918</v>
      </c>
      <c r="C806" s="0" t="n">
        <v>130815</v>
      </c>
      <c r="D806" s="0" t="n">
        <v>4504</v>
      </c>
      <c r="E806" s="0" t="s">
        <v>2130</v>
      </c>
      <c r="F806" s="0" t="str">
        <f aca="false">VLOOKUP(E806,[1]Liste_taxons_equiv!$A$1:$M$1455,2,0)</f>
        <v>Exacte</v>
      </c>
      <c r="G806" s="0" t="n">
        <f aca="false">VLOOKUP(E806,[1]Liste_taxons_equiv!$A$1:$M$1455,3,0)</f>
        <v>130815</v>
      </c>
      <c r="H806" s="0" t="n">
        <f aca="false">VLOOKUP(E806,[1]Liste_taxons_equiv!$A$1:$M$1455,4,0)</f>
        <v>130815</v>
      </c>
      <c r="I806" s="0" t="str">
        <f aca="false">VLOOKUP(E806,[1]Liste_taxons_equiv!$A$1:$M$1455,5,0)</f>
        <v>Malmgreniella ljungmani</v>
      </c>
      <c r="J806" s="0" t="s">
        <v>75</v>
      </c>
      <c r="K806" s="0" t="str">
        <f aca="false">VLOOKUP(E806,[1]Liste_taxons_equiv!$A$1:$M$1455,7,0)</f>
        <v>1</v>
      </c>
      <c r="L806" s="0" t="str">
        <f aca="false">VLOOKUP(E806,[1]Liste_taxons_equiv!$A$1:$M$1455,8,0)</f>
        <v>0</v>
      </c>
      <c r="M806" s="0" t="str">
        <f aca="false">VLOOKUP(E806,[1]Liste_taxons_equiv!$A$1:$M$1455,9,0)</f>
        <v>0</v>
      </c>
      <c r="N806" s="0" t="str">
        <f aca="false">VLOOKUP(E806,[1]Liste_taxons_equiv!$A$1:$M$1455,10,0)</f>
        <v>0</v>
      </c>
      <c r="O806" s="0" t="str">
        <f aca="false">VLOOKUP(E806,[1]Liste_taxons_equiv!$A$1:$M$1455,11,0)</f>
        <v>Non</v>
      </c>
      <c r="P806" s="0" t="s">
        <v>2131</v>
      </c>
      <c r="Q806" s="0" t="n">
        <f aca="false">VLOOKUP(E806,[1]Liste_taxons_equiv!$A$1:$M$1455,13,0)</f>
        <v>23432</v>
      </c>
    </row>
    <row r="807" customFormat="false" ht="15" hidden="true" customHeight="false" outlineLevel="0" collapsed="false">
      <c r="A807" s="0" t="s">
        <v>2132</v>
      </c>
      <c r="B807" s="0" t="s">
        <v>2133</v>
      </c>
      <c r="C807" s="0" t="n">
        <v>130816</v>
      </c>
      <c r="D807" s="0" t="n">
        <v>4505</v>
      </c>
      <c r="E807" s="0" t="s">
        <v>2132</v>
      </c>
      <c r="F807" s="0" t="str">
        <f aca="false">VLOOKUP(E807,[1]Liste_taxons_equiv!$A$1:$M$1455,2,0)</f>
        <v>Exacte</v>
      </c>
      <c r="G807" s="0" t="n">
        <f aca="false">VLOOKUP(E807,[1]Liste_taxons_equiv!$A$1:$M$1455,3,0)</f>
        <v>130816</v>
      </c>
      <c r="H807" s="0" t="n">
        <f aca="false">VLOOKUP(E807,[1]Liste_taxons_equiv!$A$1:$M$1455,4,0)</f>
        <v>130816</v>
      </c>
      <c r="I807" s="0" t="str">
        <f aca="false">VLOOKUP(E807,[1]Liste_taxons_equiv!$A$1:$M$1455,5,0)</f>
        <v>Malmgreniella lunulata</v>
      </c>
      <c r="J807" s="0" t="s">
        <v>75</v>
      </c>
      <c r="K807" s="0" t="str">
        <f aca="false">VLOOKUP(E807,[1]Liste_taxons_equiv!$A$1:$M$1455,7,0)</f>
        <v>1</v>
      </c>
      <c r="L807" s="0" t="str">
        <f aca="false">VLOOKUP(E807,[1]Liste_taxons_equiv!$A$1:$M$1455,8,0)</f>
        <v>0</v>
      </c>
      <c r="M807" s="0" t="str">
        <f aca="false">VLOOKUP(E807,[1]Liste_taxons_equiv!$A$1:$M$1455,9,0)</f>
        <v>0</v>
      </c>
      <c r="N807" s="0" t="str">
        <f aca="false">VLOOKUP(E807,[1]Liste_taxons_equiv!$A$1:$M$1455,10,0)</f>
        <v>0</v>
      </c>
      <c r="O807" s="0" t="str">
        <f aca="false">VLOOKUP(E807,[1]Liste_taxons_equiv!$A$1:$M$1455,11,0)</f>
        <v>Non</v>
      </c>
      <c r="P807" s="0" t="s">
        <v>2134</v>
      </c>
      <c r="Q807" s="0" t="n">
        <f aca="false">VLOOKUP(E807,[1]Liste_taxons_equiv!$A$1:$M$1455,13,0)</f>
        <v>23433</v>
      </c>
    </row>
    <row r="808" customFormat="false" ht="15" hidden="true" customHeight="false" outlineLevel="0" collapsed="false">
      <c r="A808" s="0" t="s">
        <v>2135</v>
      </c>
      <c r="B808" s="0" t="s">
        <v>2125</v>
      </c>
      <c r="C808" s="0" t="n">
        <v>130817</v>
      </c>
      <c r="D808" s="0" t="n">
        <v>4506</v>
      </c>
      <c r="E808" s="0" t="s">
        <v>2135</v>
      </c>
      <c r="F808" s="0" t="str">
        <f aca="false">VLOOKUP(E808,[1]Liste_taxons_equiv!$A$1:$M$1455,2,0)</f>
        <v>Exacte</v>
      </c>
      <c r="G808" s="0" t="n">
        <f aca="false">VLOOKUP(E808,[1]Liste_taxons_equiv!$A$1:$M$1455,3,0)</f>
        <v>130817</v>
      </c>
      <c r="H808" s="0" t="n">
        <f aca="false">VLOOKUP(E808,[1]Liste_taxons_equiv!$A$1:$M$1455,4,0)</f>
        <v>130817</v>
      </c>
      <c r="I808" s="0" t="str">
        <f aca="false">VLOOKUP(E808,[1]Liste_taxons_equiv!$A$1:$M$1455,5,0)</f>
        <v>Malmgreniella marphysae</v>
      </c>
      <c r="J808" s="0" t="s">
        <v>75</v>
      </c>
      <c r="K808" s="0" t="str">
        <f aca="false">VLOOKUP(E808,[1]Liste_taxons_equiv!$A$1:$M$1455,7,0)</f>
        <v>1</v>
      </c>
      <c r="L808" s="0" t="str">
        <f aca="false">VLOOKUP(E808,[1]Liste_taxons_equiv!$A$1:$M$1455,8,0)</f>
        <v>0</v>
      </c>
      <c r="M808" s="0" t="str">
        <f aca="false">VLOOKUP(E808,[1]Liste_taxons_equiv!$A$1:$M$1455,9,0)</f>
        <v>0</v>
      </c>
      <c r="N808" s="0" t="str">
        <f aca="false">VLOOKUP(E808,[1]Liste_taxons_equiv!$A$1:$M$1455,10,0)</f>
        <v>0</v>
      </c>
      <c r="O808" s="0" t="str">
        <f aca="false">VLOOKUP(E808,[1]Liste_taxons_equiv!$A$1:$M$1455,11,0)</f>
        <v>Non</v>
      </c>
      <c r="P808" s="0" t="s">
        <v>2136</v>
      </c>
      <c r="Q808" s="0" t="n">
        <f aca="false">VLOOKUP(E808,[1]Liste_taxons_equiv!$A$1:$M$1455,13,0)</f>
        <v>23434</v>
      </c>
    </row>
    <row r="809" customFormat="false" ht="15" hidden="true" customHeight="false" outlineLevel="0" collapsed="false">
      <c r="A809" s="0" t="s">
        <v>2137</v>
      </c>
      <c r="B809" s="0" t="s">
        <v>2138</v>
      </c>
      <c r="C809" s="0" t="n">
        <v>130818</v>
      </c>
      <c r="D809" s="0" t="n">
        <v>4498</v>
      </c>
      <c r="E809" s="0" t="s">
        <v>2137</v>
      </c>
      <c r="F809" s="0" t="str">
        <f aca="false">VLOOKUP(E809,[1]Liste_taxons_equiv!$A$1:$M$1455,2,0)</f>
        <v>Exacte</v>
      </c>
      <c r="G809" s="0" t="n">
        <f aca="false">VLOOKUP(E809,[1]Liste_taxons_equiv!$A$1:$M$1455,3,0)</f>
        <v>130818</v>
      </c>
      <c r="H809" s="0" t="n">
        <f aca="false">VLOOKUP(E809,[1]Liste_taxons_equiv!$A$1:$M$1455,4,0)</f>
        <v>130818</v>
      </c>
      <c r="I809" s="0" t="str">
        <f aca="false">VLOOKUP(E809,[1]Liste_taxons_equiv!$A$1:$M$1455,5,0)</f>
        <v>Malmgreniella mcintoshi</v>
      </c>
      <c r="J809" s="0" t="s">
        <v>75</v>
      </c>
      <c r="K809" s="0" t="str">
        <f aca="false">VLOOKUP(E809,[1]Liste_taxons_equiv!$A$1:$M$1455,7,0)</f>
        <v>1</v>
      </c>
      <c r="L809" s="0" t="str">
        <f aca="false">VLOOKUP(E809,[1]Liste_taxons_equiv!$A$1:$M$1455,8,0)</f>
        <v>0</v>
      </c>
      <c r="M809" s="0" t="str">
        <f aca="false">VLOOKUP(E809,[1]Liste_taxons_equiv!$A$1:$M$1455,9,0)</f>
        <v>0</v>
      </c>
      <c r="N809" s="0" t="str">
        <f aca="false">VLOOKUP(E809,[1]Liste_taxons_equiv!$A$1:$M$1455,10,0)</f>
        <v>0</v>
      </c>
      <c r="O809" s="0" t="str">
        <f aca="false">VLOOKUP(E809,[1]Liste_taxons_equiv!$A$1:$M$1455,11,0)</f>
        <v>Non</v>
      </c>
      <c r="P809" s="0" t="s">
        <v>2139</v>
      </c>
      <c r="Q809" s="0" t="n">
        <f aca="false">VLOOKUP(E809,[1]Liste_taxons_equiv!$A$1:$M$1455,13,0)</f>
        <v>26192</v>
      </c>
    </row>
    <row r="810" customFormat="false" ht="15" hidden="true" customHeight="false" outlineLevel="0" collapsed="false">
      <c r="A810" s="0" t="s">
        <v>2140</v>
      </c>
      <c r="B810" s="0" t="s">
        <v>38</v>
      </c>
      <c r="C810" s="0" t="n">
        <v>139265</v>
      </c>
      <c r="D810" s="0" t="n">
        <v>5486</v>
      </c>
      <c r="E810" s="0" t="s">
        <v>2140</v>
      </c>
      <c r="F810" s="0" t="str">
        <f aca="false">VLOOKUP(E810,[1]Liste_taxons_equiv!$A$1:$M$1455,2,0)</f>
        <v>Exacte</v>
      </c>
      <c r="G810" s="0" t="n">
        <f aca="false">VLOOKUP(E810,[1]Liste_taxons_equiv!$A$1:$M$1455,3,0)</f>
        <v>139265</v>
      </c>
      <c r="H810" s="0" t="n">
        <f aca="false">VLOOKUP(E810,[1]Liste_taxons_equiv!$A$1:$M$1455,4,0)</f>
        <v>139265</v>
      </c>
      <c r="I810" s="0" t="str">
        <f aca="false">VLOOKUP(E810,[1]Liste_taxons_equiv!$A$1:$M$1455,5,0)</f>
        <v>Mangelia attenuata</v>
      </c>
      <c r="J810" s="0" t="s">
        <v>29</v>
      </c>
      <c r="K810" s="0" t="str">
        <f aca="false">VLOOKUP(E810,[1]Liste_taxons_equiv!$A$1:$M$1455,7,0)</f>
        <v>1</v>
      </c>
      <c r="L810" s="0" t="str">
        <f aca="false">VLOOKUP(E810,[1]Liste_taxons_equiv!$A$1:$M$1455,8,0)</f>
        <v>0</v>
      </c>
      <c r="M810" s="0" t="str">
        <f aca="false">VLOOKUP(E810,[1]Liste_taxons_equiv!$A$1:$M$1455,9,0)</f>
        <v>0</v>
      </c>
      <c r="N810" s="0" t="str">
        <f aca="false">VLOOKUP(E810,[1]Liste_taxons_equiv!$A$1:$M$1455,10,0)</f>
        <v>0</v>
      </c>
      <c r="O810" s="0" t="str">
        <f aca="false">VLOOKUP(E810,[1]Liste_taxons_equiv!$A$1:$M$1455,11,0)</f>
        <v>Non</v>
      </c>
      <c r="P810" s="0" t="s">
        <v>2141</v>
      </c>
      <c r="Q810" s="0" t="n">
        <f aca="false">VLOOKUP(E810,[1]Liste_taxons_equiv!$A$1:$M$1455,13,0)</f>
        <v>26191</v>
      </c>
    </row>
    <row r="811" customFormat="false" ht="15" hidden="true" customHeight="false" outlineLevel="0" collapsed="false">
      <c r="A811" s="0" t="s">
        <v>2142</v>
      </c>
      <c r="B811" s="0" t="s">
        <v>47</v>
      </c>
      <c r="C811" s="0" t="n">
        <v>139272</v>
      </c>
      <c r="D811" s="0" t="n">
        <v>5489</v>
      </c>
      <c r="E811" s="0" t="s">
        <v>2142</v>
      </c>
      <c r="F811" s="0" t="str">
        <f aca="false">VLOOKUP(E811,[1]Liste_taxons_equiv!$A$1:$M$1455,2,0)</f>
        <v>Exacte</v>
      </c>
      <c r="G811" s="0" t="n">
        <f aca="false">VLOOKUP(E811,[1]Liste_taxons_equiv!$A$1:$M$1455,3,0)</f>
        <v>139272</v>
      </c>
      <c r="H811" s="0" t="n">
        <f aca="false">VLOOKUP(E811,[1]Liste_taxons_equiv!$A$1:$M$1455,4,0)</f>
        <v>139272</v>
      </c>
      <c r="I811" s="0" t="str">
        <f aca="false">VLOOKUP(E811,[1]Liste_taxons_equiv!$A$1:$M$1455,5,0)</f>
        <v>Mangelia costata</v>
      </c>
      <c r="J811" s="0" t="s">
        <v>29</v>
      </c>
      <c r="K811" s="0" t="str">
        <f aca="false">VLOOKUP(E811,[1]Liste_taxons_equiv!$A$1:$M$1455,7,0)</f>
        <v>1</v>
      </c>
      <c r="L811" s="0" t="str">
        <f aca="false">VLOOKUP(E811,[1]Liste_taxons_equiv!$A$1:$M$1455,8,0)</f>
        <v>0</v>
      </c>
      <c r="M811" s="0" t="str">
        <f aca="false">VLOOKUP(E811,[1]Liste_taxons_equiv!$A$1:$M$1455,9,0)</f>
        <v>0</v>
      </c>
      <c r="N811" s="0" t="str">
        <f aca="false">VLOOKUP(E811,[1]Liste_taxons_equiv!$A$1:$M$1455,10,0)</f>
        <v>0</v>
      </c>
      <c r="O811" s="0" t="str">
        <f aca="false">VLOOKUP(E811,[1]Liste_taxons_equiv!$A$1:$M$1455,11,0)</f>
        <v>Non</v>
      </c>
      <c r="P811" s="0" t="s">
        <v>2143</v>
      </c>
      <c r="Q811" s="0" t="n">
        <f aca="false">VLOOKUP(E811,[1]Liste_taxons_equiv!$A$1:$M$1455,13,0)</f>
        <v>24610</v>
      </c>
    </row>
    <row r="812" customFormat="false" ht="15" hidden="true" customHeight="false" outlineLevel="0" collapsed="false">
      <c r="A812" s="0" t="s">
        <v>2144</v>
      </c>
      <c r="B812" s="0" t="s">
        <v>1071</v>
      </c>
      <c r="C812" s="0" t="n">
        <v>141291</v>
      </c>
      <c r="D812" s="0" t="n">
        <v>5452</v>
      </c>
      <c r="E812" s="0" t="s">
        <v>2144</v>
      </c>
      <c r="F812" s="0" t="str">
        <f aca="false">VLOOKUP(E812,[1]Liste_taxons_equiv!$A$1:$M$1455,2,0)</f>
        <v>Exacte</v>
      </c>
      <c r="G812" s="0" t="n">
        <f aca="false">VLOOKUP(E812,[1]Liste_taxons_equiv!$A$1:$M$1455,3,0)</f>
        <v>141291</v>
      </c>
      <c r="H812" s="0" t="n">
        <f aca="false">VLOOKUP(E812,[1]Liste_taxons_equiv!$A$1:$M$1455,4,0)</f>
        <v>141291</v>
      </c>
      <c r="I812" s="0" t="str">
        <f aca="false">VLOOKUP(E812,[1]Liste_taxons_equiv!$A$1:$M$1455,5,0)</f>
        <v>Manzonia crassa</v>
      </c>
      <c r="J812" s="0" t="s">
        <v>29</v>
      </c>
      <c r="K812" s="0" t="str">
        <f aca="false">VLOOKUP(E812,[1]Liste_taxons_equiv!$A$1:$M$1455,7,0)</f>
        <v>1</v>
      </c>
      <c r="L812" s="0" t="str">
        <f aca="false">VLOOKUP(E812,[1]Liste_taxons_equiv!$A$1:$M$1455,8,0)</f>
        <v>0</v>
      </c>
      <c r="M812" s="0" t="str">
        <f aca="false">VLOOKUP(E812,[1]Liste_taxons_equiv!$A$1:$M$1455,9,0)</f>
        <v>0</v>
      </c>
      <c r="N812" s="0" t="str">
        <f aca="false">VLOOKUP(E812,[1]Liste_taxons_equiv!$A$1:$M$1455,10,0)</f>
        <v>0</v>
      </c>
      <c r="O812" s="0" t="str">
        <f aca="false">VLOOKUP(E812,[1]Liste_taxons_equiv!$A$1:$M$1455,11,0)</f>
        <v>Non</v>
      </c>
      <c r="P812" s="0" t="s">
        <v>2145</v>
      </c>
      <c r="Q812" s="0" t="n">
        <f aca="false">VLOOKUP(E812,[1]Liste_taxons_equiv!$A$1:$M$1455,13,0)</f>
        <v>29199</v>
      </c>
    </row>
    <row r="813" customFormat="false" ht="15" hidden="true" customHeight="false" outlineLevel="0" collapsed="false">
      <c r="A813" s="0" t="s">
        <v>2146</v>
      </c>
      <c r="C813" s="0" t="n">
        <v>129281</v>
      </c>
      <c r="D813" s="0" t="n">
        <v>4709</v>
      </c>
      <c r="E813" s="0" t="s">
        <v>2147</v>
      </c>
      <c r="F813" s="0" t="str">
        <f aca="false">VLOOKUP(E813,[1]Liste_taxons_equiv!$A$1:$M$1455,2,0)</f>
        <v>Exacte</v>
      </c>
      <c r="G813" s="0" t="n">
        <f aca="false">VLOOKUP(E813,[1]Liste_taxons_equiv!$A$1:$M$1455,3,0)</f>
        <v>129281</v>
      </c>
      <c r="H813" s="0" t="n">
        <f aca="false">VLOOKUP(E813,[1]Liste_taxons_equiv!$A$1:$M$1455,4,0)</f>
        <v>129281</v>
      </c>
      <c r="I813" s="0" t="str">
        <f aca="false">VLOOKUP(E813,[1]Liste_taxons_equiv!$A$1:$M$1455,5,0)</f>
        <v>Marphysa</v>
      </c>
      <c r="J813" s="0" t="s">
        <v>75</v>
      </c>
      <c r="K813" s="0" t="str">
        <f aca="false">VLOOKUP(E813,[1]Liste_taxons_equiv!$A$1:$M$1455,7,0)</f>
        <v>1</v>
      </c>
      <c r="L813" s="0" t="str">
        <f aca="false">VLOOKUP(E813,[1]Liste_taxons_equiv!$A$1:$M$1455,8,0)</f>
        <v>0</v>
      </c>
      <c r="M813" s="0" t="str">
        <f aca="false">VLOOKUP(E813,[1]Liste_taxons_equiv!$A$1:$M$1455,9,0)</f>
        <v>0</v>
      </c>
      <c r="N813" s="0" t="str">
        <f aca="false">VLOOKUP(E813,[1]Liste_taxons_equiv!$A$1:$M$1455,10,0)</f>
        <v>0</v>
      </c>
      <c r="O813" s="0" t="str">
        <f aca="false">VLOOKUP(E813,[1]Liste_taxons_equiv!$A$1:$M$1455,11,0)</f>
        <v>Non</v>
      </c>
      <c r="P813" s="0" t="s">
        <v>2148</v>
      </c>
      <c r="Q813" s="0" t="n">
        <f aca="false">VLOOKUP(E813,[1]Liste_taxons_equiv!$A$1:$M$1455,13,0)</f>
        <v>23375</v>
      </c>
    </row>
    <row r="814" customFormat="false" ht="15" hidden="true" customHeight="false" outlineLevel="0" collapsed="false">
      <c r="A814" s="0" t="s">
        <v>2149</v>
      </c>
      <c r="B814" s="0" t="s">
        <v>1136</v>
      </c>
      <c r="C814" s="0" t="n">
        <v>130072</v>
      </c>
      <c r="D814" s="0" t="n">
        <v>4710</v>
      </c>
      <c r="E814" s="0" t="s">
        <v>2149</v>
      </c>
      <c r="F814" s="0" t="str">
        <f aca="false">VLOOKUP(E814,[1]Liste_taxons_equiv!$A$1:$M$1455,2,0)</f>
        <v>Exacte</v>
      </c>
      <c r="G814" s="0" t="n">
        <f aca="false">VLOOKUP(E814,[1]Liste_taxons_equiv!$A$1:$M$1455,3,0)</f>
        <v>130072</v>
      </c>
      <c r="H814" s="0" t="n">
        <f aca="false">VLOOKUP(E814,[1]Liste_taxons_equiv!$A$1:$M$1455,4,0)</f>
        <v>130072</v>
      </c>
      <c r="I814" s="0" t="str">
        <f aca="false">VLOOKUP(E814,[1]Liste_taxons_equiv!$A$1:$M$1455,5,0)</f>
        <v>Marphysa bellii</v>
      </c>
      <c r="J814" s="0" t="s">
        <v>29</v>
      </c>
      <c r="K814" s="0" t="str">
        <f aca="false">VLOOKUP(E814,[1]Liste_taxons_equiv!$A$1:$M$1455,7,0)</f>
        <v>1</v>
      </c>
      <c r="L814" s="0" t="str">
        <f aca="false">VLOOKUP(E814,[1]Liste_taxons_equiv!$A$1:$M$1455,8,0)</f>
        <v>0</v>
      </c>
      <c r="M814" s="0" t="str">
        <f aca="false">VLOOKUP(E814,[1]Liste_taxons_equiv!$A$1:$M$1455,9,0)</f>
        <v>0</v>
      </c>
      <c r="N814" s="0" t="str">
        <f aca="false">VLOOKUP(E814,[1]Liste_taxons_equiv!$A$1:$M$1455,10,0)</f>
        <v>0</v>
      </c>
      <c r="O814" s="0" t="str">
        <f aca="false">VLOOKUP(E814,[1]Liste_taxons_equiv!$A$1:$M$1455,11,0)</f>
        <v>Non</v>
      </c>
      <c r="P814" s="0" t="s">
        <v>2150</v>
      </c>
      <c r="Q814" s="0" t="n">
        <f aca="false">VLOOKUP(E814,[1]Liste_taxons_equiv!$A$1:$M$1455,13,0)</f>
        <v>23802</v>
      </c>
    </row>
    <row r="815" customFormat="false" ht="15" hidden="true" customHeight="false" outlineLevel="0" collapsed="false">
      <c r="A815" s="0" t="s">
        <v>2151</v>
      </c>
      <c r="B815" s="0" t="s">
        <v>2152</v>
      </c>
      <c r="C815" s="0" t="n">
        <v>130075</v>
      </c>
      <c r="D815" s="0" t="n">
        <v>4711</v>
      </c>
      <c r="E815" s="0" t="s">
        <v>2151</v>
      </c>
      <c r="F815" s="0" t="str">
        <f aca="false">VLOOKUP(E815,[1]Liste_taxons_equiv!$A$1:$M$1455,2,0)</f>
        <v>Exacte</v>
      </c>
      <c r="G815" s="0" t="n">
        <f aca="false">VLOOKUP(E815,[1]Liste_taxons_equiv!$A$1:$M$1455,3,0)</f>
        <v>130075</v>
      </c>
      <c r="H815" s="0" t="n">
        <f aca="false">VLOOKUP(E815,[1]Liste_taxons_equiv!$A$1:$M$1455,4,0)</f>
        <v>130075</v>
      </c>
      <c r="I815" s="0" t="str">
        <f aca="false">VLOOKUP(E815,[1]Liste_taxons_equiv!$A$1:$M$1455,5,0)</f>
        <v>Marphysa sanguinea</v>
      </c>
      <c r="J815" s="0" t="s">
        <v>75</v>
      </c>
      <c r="K815" s="0" t="str">
        <f aca="false">VLOOKUP(E815,[1]Liste_taxons_equiv!$A$1:$M$1455,7,0)</f>
        <v>1</v>
      </c>
      <c r="L815" s="0" t="str">
        <f aca="false">VLOOKUP(E815,[1]Liste_taxons_equiv!$A$1:$M$1455,8,0)</f>
        <v>0</v>
      </c>
      <c r="M815" s="0" t="str">
        <f aca="false">VLOOKUP(E815,[1]Liste_taxons_equiv!$A$1:$M$1455,9,0)</f>
        <v>0</v>
      </c>
      <c r="N815" s="0" t="str">
        <f aca="false">VLOOKUP(E815,[1]Liste_taxons_equiv!$A$1:$M$1455,10,0)</f>
        <v>0</v>
      </c>
      <c r="O815" s="0" t="str">
        <f aca="false">VLOOKUP(E815,[1]Liste_taxons_equiv!$A$1:$M$1455,11,0)</f>
        <v>Non</v>
      </c>
      <c r="P815" s="0" t="s">
        <v>2153</v>
      </c>
      <c r="Q815" s="0" t="n">
        <f aca="false">VLOOKUP(E815,[1]Liste_taxons_equiv!$A$1:$M$1455,13,0)</f>
        <v>23804</v>
      </c>
    </row>
    <row r="816" customFormat="false" ht="15" hidden="true" customHeight="false" outlineLevel="0" collapsed="false">
      <c r="A816" s="0" t="s">
        <v>2154</v>
      </c>
      <c r="B816" s="0" t="s">
        <v>38</v>
      </c>
      <c r="C816" s="0" t="n">
        <v>141715</v>
      </c>
      <c r="D816" s="0" t="n">
        <v>5466</v>
      </c>
      <c r="E816" s="0" t="s">
        <v>2154</v>
      </c>
      <c r="F816" s="0" t="str">
        <f aca="false">VLOOKUP(E816,[1]Liste_taxons_equiv!$A$1:$M$1455,2,0)</f>
        <v>Exacte</v>
      </c>
      <c r="G816" s="0" t="n">
        <f aca="false">VLOOKUP(E816,[1]Liste_taxons_equiv!$A$1:$M$1455,3,0)</f>
        <v>141715</v>
      </c>
      <c r="H816" s="0" t="n">
        <f aca="false">VLOOKUP(E816,[1]Liste_taxons_equiv!$A$1:$M$1455,4,0)</f>
        <v>141715</v>
      </c>
      <c r="I816" s="0" t="str">
        <f aca="false">VLOOKUP(E816,[1]Liste_taxons_equiv!$A$1:$M$1455,5,0)</f>
        <v>Marshallora adversa</v>
      </c>
      <c r="J816" s="0" t="s">
        <v>29</v>
      </c>
      <c r="K816" s="0" t="str">
        <f aca="false">VLOOKUP(E816,[1]Liste_taxons_equiv!$A$1:$M$1455,7,0)</f>
        <v>1</v>
      </c>
      <c r="L816" s="0" t="str">
        <f aca="false">VLOOKUP(E816,[1]Liste_taxons_equiv!$A$1:$M$1455,8,0)</f>
        <v>0</v>
      </c>
      <c r="M816" s="0" t="str">
        <f aca="false">VLOOKUP(E816,[1]Liste_taxons_equiv!$A$1:$M$1455,9,0)</f>
        <v>0</v>
      </c>
      <c r="N816" s="0" t="str">
        <f aca="false">VLOOKUP(E816,[1]Liste_taxons_equiv!$A$1:$M$1455,10,0)</f>
        <v>0</v>
      </c>
      <c r="O816" s="0" t="str">
        <f aca="false">VLOOKUP(E816,[1]Liste_taxons_equiv!$A$1:$M$1455,11,0)</f>
        <v>Non</v>
      </c>
      <c r="P816" s="0" t="s">
        <v>2155</v>
      </c>
      <c r="Q816" s="0" t="n">
        <f aca="false">VLOOKUP(E816,[1]Liste_taxons_equiv!$A$1:$M$1455,13,0)</f>
        <v>29671</v>
      </c>
    </row>
    <row r="817" customFormat="false" ht="15" hidden="true" customHeight="false" outlineLevel="0" collapsed="false">
      <c r="A817" s="0" t="s">
        <v>2156</v>
      </c>
      <c r="B817" s="0" t="s">
        <v>41</v>
      </c>
      <c r="C817" s="0" t="n">
        <v>123803</v>
      </c>
      <c r="D817" s="0" t="n">
        <v>5694</v>
      </c>
      <c r="E817" s="0" t="s">
        <v>2156</v>
      </c>
      <c r="F817" s="0" t="str">
        <f aca="false">VLOOKUP(E817,[1]Liste_taxons_equiv!$A$1:$M$1455,2,0)</f>
        <v>Exacte</v>
      </c>
      <c r="G817" s="0" t="n">
        <f aca="false">VLOOKUP(E817,[1]Liste_taxons_equiv!$A$1:$M$1455,3,0)</f>
        <v>123803</v>
      </c>
      <c r="H817" s="0" t="n">
        <f aca="false">VLOOKUP(E817,[1]Liste_taxons_equiv!$A$1:$M$1455,4,0)</f>
        <v>123803</v>
      </c>
      <c r="I817" s="0" t="str">
        <f aca="false">VLOOKUP(E817,[1]Liste_taxons_equiv!$A$1:$M$1455,5,0)</f>
        <v>Marthasterias glacialis</v>
      </c>
      <c r="J817" s="0" t="s">
        <v>29</v>
      </c>
      <c r="K817" s="0" t="str">
        <f aca="false">VLOOKUP(E817,[1]Liste_taxons_equiv!$A$1:$M$1455,7,0)</f>
        <v>1</v>
      </c>
      <c r="L817" s="0" t="str">
        <f aca="false">VLOOKUP(E817,[1]Liste_taxons_equiv!$A$1:$M$1455,8,0)</f>
        <v>0</v>
      </c>
      <c r="M817" s="0" t="str">
        <f aca="false">VLOOKUP(E817,[1]Liste_taxons_equiv!$A$1:$M$1455,9,0)</f>
        <v>0</v>
      </c>
      <c r="N817" s="0" t="str">
        <f aca="false">VLOOKUP(E817,[1]Liste_taxons_equiv!$A$1:$M$1455,10,0)</f>
        <v>0</v>
      </c>
      <c r="O817" s="0" t="str">
        <f aca="false">VLOOKUP(E817,[1]Liste_taxons_equiv!$A$1:$M$1455,11,0)</f>
        <v>Non</v>
      </c>
      <c r="P817" s="0" t="s">
        <v>2157</v>
      </c>
      <c r="Q817" s="0" t="n">
        <f aca="false">VLOOKUP(E817,[1]Liste_taxons_equiv!$A$1:$M$1455,13,0)</f>
        <v>29216</v>
      </c>
    </row>
    <row r="818" customFormat="false" ht="15" hidden="true" customHeight="false" outlineLevel="0" collapsed="false">
      <c r="A818" s="0" t="s">
        <v>2158</v>
      </c>
      <c r="B818" s="0" t="s">
        <v>2159</v>
      </c>
      <c r="C818" s="0" t="n">
        <v>129892</v>
      </c>
      <c r="D818" s="0" t="n">
        <v>4843</v>
      </c>
      <c r="E818" s="0" t="s">
        <v>2158</v>
      </c>
      <c r="F818" s="0" t="str">
        <f aca="false">VLOOKUP(E818,[1]Liste_taxons_equiv!$A$1:$M$1455,2,0)</f>
        <v>Exacte</v>
      </c>
      <c r="G818" s="0" t="n">
        <f aca="false">VLOOKUP(E818,[1]Liste_taxons_equiv!$A$1:$M$1455,3,0)</f>
        <v>129892</v>
      </c>
      <c r="H818" s="0" t="n">
        <f aca="false">VLOOKUP(E818,[1]Liste_taxons_equiv!$A$1:$M$1455,4,0)</f>
        <v>129892</v>
      </c>
      <c r="I818" s="0" t="str">
        <f aca="false">VLOOKUP(E818,[1]Liste_taxons_equiv!$A$1:$M$1455,5,0)</f>
        <v>Mediomastus fragilis</v>
      </c>
      <c r="J818" s="0" t="s">
        <v>29</v>
      </c>
      <c r="K818" s="0" t="str">
        <f aca="false">VLOOKUP(E818,[1]Liste_taxons_equiv!$A$1:$M$1455,7,0)</f>
        <v>1</v>
      </c>
      <c r="L818" s="0" t="str">
        <f aca="false">VLOOKUP(E818,[1]Liste_taxons_equiv!$A$1:$M$1455,8,0)</f>
        <v>0</v>
      </c>
      <c r="M818" s="0" t="str">
        <f aca="false">VLOOKUP(E818,[1]Liste_taxons_equiv!$A$1:$M$1455,9,0)</f>
        <v>0</v>
      </c>
      <c r="N818" s="0" t="str">
        <f aca="false">VLOOKUP(E818,[1]Liste_taxons_equiv!$A$1:$M$1455,10,0)</f>
        <v>0</v>
      </c>
      <c r="O818" s="0" t="str">
        <f aca="false">VLOOKUP(E818,[1]Liste_taxons_equiv!$A$1:$M$1455,11,0)</f>
        <v>Non</v>
      </c>
      <c r="P818" s="0" t="s">
        <v>2160</v>
      </c>
      <c r="Q818" s="0" t="n">
        <f aca="false">VLOOKUP(E818,[1]Liste_taxons_equiv!$A$1:$M$1455,13,0)</f>
        <v>24758</v>
      </c>
    </row>
    <row r="819" customFormat="false" ht="15" hidden="true" customHeight="false" outlineLevel="0" collapsed="false">
      <c r="A819" s="0" t="s">
        <v>2161</v>
      </c>
      <c r="B819" s="0" t="s">
        <v>2152</v>
      </c>
      <c r="C819" s="0" t="n">
        <v>130929</v>
      </c>
      <c r="D819" s="0" t="n">
        <v>4946</v>
      </c>
      <c r="E819" s="0" t="s">
        <v>2161</v>
      </c>
      <c r="F819" s="0" t="str">
        <f aca="false">VLOOKUP(E819,[1]Liste_taxons_equiv!$A$1:$M$1455,2,0)</f>
        <v>Exacte</v>
      </c>
      <c r="G819" s="0" t="n">
        <f aca="false">VLOOKUP(E819,[1]Liste_taxons_equiv!$A$1:$M$1455,3,0)</f>
        <v>130929</v>
      </c>
      <c r="H819" s="0" t="n">
        <f aca="false">VLOOKUP(E819,[1]Liste_taxons_equiv!$A$1:$M$1455,4,0)</f>
        <v>130929</v>
      </c>
      <c r="I819" s="0" t="str">
        <f aca="false">VLOOKUP(E819,[1]Liste_taxons_equiv!$A$1:$M$1455,5,0)</f>
        <v>Megalomma vesiculosum</v>
      </c>
      <c r="J819" s="0" t="s">
        <v>75</v>
      </c>
      <c r="K819" s="0" t="str">
        <f aca="false">VLOOKUP(E819,[1]Liste_taxons_equiv!$A$1:$M$1455,7,0)</f>
        <v>1</v>
      </c>
      <c r="L819" s="0" t="str">
        <f aca="false">VLOOKUP(E819,[1]Liste_taxons_equiv!$A$1:$M$1455,8,0)</f>
        <v>0</v>
      </c>
      <c r="M819" s="0" t="str">
        <f aca="false">VLOOKUP(E819,[1]Liste_taxons_equiv!$A$1:$M$1455,9,0)</f>
        <v>0</v>
      </c>
      <c r="N819" s="0" t="str">
        <f aca="false">VLOOKUP(E819,[1]Liste_taxons_equiv!$A$1:$M$1455,10,0)</f>
        <v>0</v>
      </c>
      <c r="O819" s="0" t="str">
        <f aca="false">VLOOKUP(E819,[1]Liste_taxons_equiv!$A$1:$M$1455,11,0)</f>
        <v>Non</v>
      </c>
      <c r="P819" s="0" t="s">
        <v>2162</v>
      </c>
      <c r="Q819" s="0" t="n">
        <f aca="false">VLOOKUP(E819,[1]Liste_taxons_equiv!$A$1:$M$1455,13,0)</f>
        <v>23639</v>
      </c>
    </row>
    <row r="820" customFormat="false" ht="15" hidden="true" customHeight="false" outlineLevel="0" collapsed="false">
      <c r="A820" s="0" t="s">
        <v>2163</v>
      </c>
      <c r="B820" s="0" t="s">
        <v>2164</v>
      </c>
      <c r="C820" s="0" t="n">
        <v>102783</v>
      </c>
      <c r="D820" s="0" t="n">
        <v>5128</v>
      </c>
      <c r="E820" s="0" t="s">
        <v>2163</v>
      </c>
      <c r="F820" s="0" t="str">
        <f aca="false">VLOOKUP(E820,[1]Liste_taxons_equiv!$A$1:$M$1455,2,0)</f>
        <v>Exacte</v>
      </c>
      <c r="G820" s="0" t="n">
        <f aca="false">VLOOKUP(E820,[1]Liste_taxons_equiv!$A$1:$M$1455,3,0)</f>
        <v>102783</v>
      </c>
      <c r="H820" s="0" t="n">
        <f aca="false">VLOOKUP(E820,[1]Liste_taxons_equiv!$A$1:$M$1455,4,0)</f>
        <v>102783</v>
      </c>
      <c r="I820" s="0" t="str">
        <f aca="false">VLOOKUP(E820,[1]Liste_taxons_equiv!$A$1:$M$1455,5,0)</f>
        <v>Megaluropus agilis</v>
      </c>
      <c r="J820" s="0" t="s">
        <v>29</v>
      </c>
      <c r="K820" s="0" t="str">
        <f aca="false">VLOOKUP(E820,[1]Liste_taxons_equiv!$A$1:$M$1455,7,0)</f>
        <v>1</v>
      </c>
      <c r="L820" s="0" t="str">
        <f aca="false">VLOOKUP(E820,[1]Liste_taxons_equiv!$A$1:$M$1455,8,0)</f>
        <v>0</v>
      </c>
      <c r="M820" s="0" t="str">
        <f aca="false">VLOOKUP(E820,[1]Liste_taxons_equiv!$A$1:$M$1455,9,0)</f>
        <v>0</v>
      </c>
      <c r="N820" s="0" t="str">
        <f aca="false">VLOOKUP(E820,[1]Liste_taxons_equiv!$A$1:$M$1455,10,0)</f>
        <v>0</v>
      </c>
      <c r="O820" s="0" t="str">
        <f aca="false">VLOOKUP(E820,[1]Liste_taxons_equiv!$A$1:$M$1455,11,0)</f>
        <v>Non</v>
      </c>
      <c r="P820" s="0" t="s">
        <v>2165</v>
      </c>
      <c r="Q820" s="0" t="n">
        <f aca="false">VLOOKUP(E820,[1]Liste_taxons_equiv!$A$1:$M$1455,13,0)</f>
        <v>24213</v>
      </c>
    </row>
    <row r="821" customFormat="false" ht="15" hidden="true" customHeight="false" outlineLevel="0" collapsed="false">
      <c r="A821" s="0" t="s">
        <v>2166</v>
      </c>
      <c r="B821" s="0" t="s">
        <v>2167</v>
      </c>
      <c r="C821" s="0" t="n">
        <v>102377</v>
      </c>
      <c r="D821" s="0" t="n">
        <v>5158</v>
      </c>
      <c r="E821" s="0" t="s">
        <v>2166</v>
      </c>
      <c r="F821" s="0" t="str">
        <f aca="false">VLOOKUP(E821,[1]Liste_taxons_equiv!$A$1:$M$1455,2,0)</f>
        <v>Exacte</v>
      </c>
      <c r="G821" s="0" t="n">
        <f aca="false">VLOOKUP(E821,[1]Liste_taxons_equiv!$A$1:$M$1455,3,0)</f>
        <v>102377</v>
      </c>
      <c r="H821" s="0" t="n">
        <f aca="false">VLOOKUP(E821,[1]Liste_taxons_equiv!$A$1:$M$1455,4,0)</f>
        <v>102377</v>
      </c>
      <c r="I821" s="0" t="str">
        <f aca="false">VLOOKUP(E821,[1]Liste_taxons_equiv!$A$1:$M$1455,5,0)</f>
        <v>Megamphopus cornutus</v>
      </c>
      <c r="J821" s="0" t="s">
        <v>19</v>
      </c>
      <c r="K821" s="0" t="str">
        <f aca="false">VLOOKUP(E821,[1]Liste_taxons_equiv!$A$1:$M$1455,7,0)</f>
        <v>1</v>
      </c>
      <c r="L821" s="0" t="str">
        <f aca="false">VLOOKUP(E821,[1]Liste_taxons_equiv!$A$1:$M$1455,8,0)</f>
        <v>0</v>
      </c>
      <c r="M821" s="0" t="str">
        <f aca="false">VLOOKUP(E821,[1]Liste_taxons_equiv!$A$1:$M$1455,9,0)</f>
        <v>0</v>
      </c>
      <c r="N821" s="0" t="str">
        <f aca="false">VLOOKUP(E821,[1]Liste_taxons_equiv!$A$1:$M$1455,10,0)</f>
        <v>0</v>
      </c>
      <c r="O821" s="0" t="str">
        <f aca="false">VLOOKUP(E821,[1]Liste_taxons_equiv!$A$1:$M$1455,11,0)</f>
        <v>Non</v>
      </c>
      <c r="P821" s="0" t="s">
        <v>2168</v>
      </c>
      <c r="Q821" s="0" t="n">
        <f aca="false">VLOOKUP(E821,[1]Liste_taxons_equiv!$A$1:$M$1455,13,0)</f>
        <v>24759</v>
      </c>
    </row>
    <row r="822" customFormat="false" ht="15" hidden="true" customHeight="false" outlineLevel="0" collapsed="false">
      <c r="A822" s="0" t="s">
        <v>2169</v>
      </c>
      <c r="B822" s="0" t="s">
        <v>119</v>
      </c>
      <c r="C822" s="0" t="n">
        <v>139832</v>
      </c>
      <c r="D822" s="0" t="n">
        <v>5471</v>
      </c>
      <c r="E822" s="0" t="s">
        <v>2169</v>
      </c>
      <c r="F822" s="0" t="str">
        <f aca="false">VLOOKUP(E822,[1]Liste_taxons_equiv!$A$1:$M$1455,2,0)</f>
        <v>Exacte</v>
      </c>
      <c r="G822" s="0" t="n">
        <f aca="false">VLOOKUP(E822,[1]Liste_taxons_equiv!$A$1:$M$1455,3,0)</f>
        <v>139832</v>
      </c>
      <c r="H822" s="0" t="n">
        <f aca="false">VLOOKUP(E822,[1]Liste_taxons_equiv!$A$1:$M$1455,4,0)</f>
        <v>139832</v>
      </c>
      <c r="I822" s="0" t="str">
        <f aca="false">VLOOKUP(E822,[1]Liste_taxons_equiv!$A$1:$M$1455,5,0)</f>
        <v>Melanella alba</v>
      </c>
      <c r="J822" s="0" t="s">
        <v>29</v>
      </c>
      <c r="K822" s="0" t="str">
        <f aca="false">VLOOKUP(E822,[1]Liste_taxons_equiv!$A$1:$M$1455,7,0)</f>
        <v>1</v>
      </c>
      <c r="L822" s="0" t="str">
        <f aca="false">VLOOKUP(E822,[1]Liste_taxons_equiv!$A$1:$M$1455,8,0)</f>
        <v>0</v>
      </c>
      <c r="M822" s="0" t="str">
        <f aca="false">VLOOKUP(E822,[1]Liste_taxons_equiv!$A$1:$M$1455,9,0)</f>
        <v>0</v>
      </c>
      <c r="N822" s="0" t="str">
        <f aca="false">VLOOKUP(E822,[1]Liste_taxons_equiv!$A$1:$M$1455,10,0)</f>
        <v>0</v>
      </c>
      <c r="O822" s="0" t="str">
        <f aca="false">VLOOKUP(E822,[1]Liste_taxons_equiv!$A$1:$M$1455,11,0)</f>
        <v>Non</v>
      </c>
      <c r="P822" s="0" t="s">
        <v>2170</v>
      </c>
      <c r="Q822" s="0" t="n">
        <f aca="false">VLOOKUP(E822,[1]Liste_taxons_equiv!$A$1:$M$1455,13,0)</f>
        <v>26187</v>
      </c>
    </row>
    <row r="823" customFormat="false" ht="15" hidden="true" customHeight="false" outlineLevel="0" collapsed="false">
      <c r="A823" s="0" t="s">
        <v>2171</v>
      </c>
      <c r="B823" s="0" t="s">
        <v>41</v>
      </c>
      <c r="C823" s="0" t="n">
        <v>139859</v>
      </c>
      <c r="D823" s="0" t="n">
        <v>5470</v>
      </c>
      <c r="E823" s="0" t="s">
        <v>2171</v>
      </c>
      <c r="F823" s="0" t="str">
        <f aca="false">VLOOKUP(E823,[1]Liste_taxons_equiv!$A$1:$M$1455,2,0)</f>
        <v>Exacte</v>
      </c>
      <c r="G823" s="0" t="n">
        <f aca="false">VLOOKUP(E823,[1]Liste_taxons_equiv!$A$1:$M$1455,3,0)</f>
        <v>139859</v>
      </c>
      <c r="H823" s="0" t="n">
        <f aca="false">VLOOKUP(E823,[1]Liste_taxons_equiv!$A$1:$M$1455,4,0)</f>
        <v>139859</v>
      </c>
      <c r="I823" s="0" t="str">
        <f aca="false">VLOOKUP(E823,[1]Liste_taxons_equiv!$A$1:$M$1455,5,0)</f>
        <v>Melanella polita</v>
      </c>
      <c r="J823" s="0" t="s">
        <v>29</v>
      </c>
      <c r="K823" s="0" t="str">
        <f aca="false">VLOOKUP(E823,[1]Liste_taxons_equiv!$A$1:$M$1455,7,0)</f>
        <v>1</v>
      </c>
      <c r="L823" s="0" t="str">
        <f aca="false">VLOOKUP(E823,[1]Liste_taxons_equiv!$A$1:$M$1455,8,0)</f>
        <v>0</v>
      </c>
      <c r="M823" s="0" t="str">
        <f aca="false">VLOOKUP(E823,[1]Liste_taxons_equiv!$A$1:$M$1455,9,0)</f>
        <v>0</v>
      </c>
      <c r="N823" s="0" t="str">
        <f aca="false">VLOOKUP(E823,[1]Liste_taxons_equiv!$A$1:$M$1455,10,0)</f>
        <v>0</v>
      </c>
      <c r="O823" s="0" t="str">
        <f aca="false">VLOOKUP(E823,[1]Liste_taxons_equiv!$A$1:$M$1455,11,0)</f>
        <v>Non</v>
      </c>
      <c r="P823" s="0" t="s">
        <v>2172</v>
      </c>
      <c r="Q823" s="0" t="n">
        <f aca="false">VLOOKUP(E823,[1]Liste_taxons_equiv!$A$1:$M$1455,13,0)</f>
        <v>35298</v>
      </c>
    </row>
    <row r="824" customFormat="false" ht="15" hidden="true" customHeight="false" outlineLevel="0" collapsed="false">
      <c r="A824" s="0" t="s">
        <v>2173</v>
      </c>
      <c r="B824" s="0" t="s">
        <v>41</v>
      </c>
      <c r="C824" s="0" t="n">
        <v>140266</v>
      </c>
      <c r="D824" s="0" t="n">
        <v>5438</v>
      </c>
      <c r="E824" s="0" t="s">
        <v>2173</v>
      </c>
      <c r="F824" s="0" t="str">
        <f aca="false">VLOOKUP(E824,[1]Liste_taxons_equiv!$A$1:$M$1455,2,0)</f>
        <v>Exacte</v>
      </c>
      <c r="G824" s="0" t="n">
        <f aca="false">VLOOKUP(E824,[1]Liste_taxons_equiv!$A$1:$M$1455,3,0)</f>
        <v>140266</v>
      </c>
      <c r="H824" s="0" t="n">
        <f aca="false">VLOOKUP(E824,[1]Liste_taxons_equiv!$A$1:$M$1455,4,0)</f>
        <v>140266</v>
      </c>
      <c r="I824" s="0" t="str">
        <f aca="false">VLOOKUP(E824,[1]Liste_taxons_equiv!$A$1:$M$1455,5,0)</f>
        <v>Melarhaphe neritoides</v>
      </c>
      <c r="J824" s="0" t="s">
        <v>29</v>
      </c>
      <c r="K824" s="0" t="str">
        <f aca="false">VLOOKUP(E824,[1]Liste_taxons_equiv!$A$1:$M$1455,7,0)</f>
        <v>1</v>
      </c>
      <c r="L824" s="0" t="str">
        <f aca="false">VLOOKUP(E824,[1]Liste_taxons_equiv!$A$1:$M$1455,8,0)</f>
        <v>0</v>
      </c>
      <c r="M824" s="0" t="str">
        <f aca="false">VLOOKUP(E824,[1]Liste_taxons_equiv!$A$1:$M$1455,9,0)</f>
        <v>0</v>
      </c>
      <c r="N824" s="0" t="str">
        <f aca="false">VLOOKUP(E824,[1]Liste_taxons_equiv!$A$1:$M$1455,10,0)</f>
        <v>0</v>
      </c>
      <c r="O824" s="0" t="str">
        <f aca="false">VLOOKUP(E824,[1]Liste_taxons_equiv!$A$1:$M$1455,11,0)</f>
        <v>Non</v>
      </c>
      <c r="P824" s="0" t="s">
        <v>2174</v>
      </c>
      <c r="Q824" s="0" t="n">
        <f aca="false">VLOOKUP(E824,[1]Liste_taxons_equiv!$A$1:$M$1455,13,0)</f>
        <v>40874</v>
      </c>
    </row>
    <row r="825" customFormat="false" ht="15" hidden="true" customHeight="false" outlineLevel="0" collapsed="false">
      <c r="A825" s="0" t="s">
        <v>2175</v>
      </c>
      <c r="B825" s="0" t="s">
        <v>2176</v>
      </c>
      <c r="C825" s="0" t="n">
        <v>129808</v>
      </c>
      <c r="D825" s="0" t="n">
        <v>4901</v>
      </c>
      <c r="E825" s="0" t="s">
        <v>2175</v>
      </c>
      <c r="F825" s="0" t="str">
        <f aca="false">VLOOKUP(E825,[1]Liste_taxons_equiv!$A$1:$M$1455,2,0)</f>
        <v>Exacte</v>
      </c>
      <c r="G825" s="0" t="n">
        <f aca="false">VLOOKUP(E825,[1]Liste_taxons_equiv!$A$1:$M$1455,3,0)</f>
        <v>129808</v>
      </c>
      <c r="H825" s="0" t="n">
        <f aca="false">VLOOKUP(E825,[1]Liste_taxons_equiv!$A$1:$M$1455,4,0)</f>
        <v>129808</v>
      </c>
      <c r="I825" s="0" t="str">
        <f aca="false">VLOOKUP(E825,[1]Liste_taxons_equiv!$A$1:$M$1455,5,0)</f>
        <v>Melinna palmata</v>
      </c>
      <c r="J825" s="0" t="s">
        <v>29</v>
      </c>
      <c r="K825" s="0" t="str">
        <f aca="false">VLOOKUP(E825,[1]Liste_taxons_equiv!$A$1:$M$1455,7,0)</f>
        <v>1</v>
      </c>
      <c r="L825" s="0" t="str">
        <f aca="false">VLOOKUP(E825,[1]Liste_taxons_equiv!$A$1:$M$1455,8,0)</f>
        <v>0</v>
      </c>
      <c r="M825" s="0" t="str">
        <f aca="false">VLOOKUP(E825,[1]Liste_taxons_equiv!$A$1:$M$1455,9,0)</f>
        <v>0</v>
      </c>
      <c r="N825" s="0" t="str">
        <f aca="false">VLOOKUP(E825,[1]Liste_taxons_equiv!$A$1:$M$1455,10,0)</f>
        <v>0</v>
      </c>
      <c r="O825" s="0" t="str">
        <f aca="false">VLOOKUP(E825,[1]Liste_taxons_equiv!$A$1:$M$1455,11,0)</f>
        <v>Non</v>
      </c>
      <c r="P825" s="0" t="s">
        <v>2177</v>
      </c>
      <c r="Q825" s="0" t="n">
        <f aca="false">VLOOKUP(E825,[1]Liste_taxons_equiv!$A$1:$M$1455,13,0)</f>
        <v>23808</v>
      </c>
    </row>
    <row r="826" customFormat="false" ht="15" hidden="true" customHeight="false" outlineLevel="0" collapsed="false">
      <c r="A826" s="0" t="s">
        <v>2178</v>
      </c>
      <c r="C826" s="0" t="n">
        <v>101679</v>
      </c>
      <c r="D826" s="0" t="n">
        <v>5143</v>
      </c>
      <c r="E826" s="0" t="s">
        <v>2179</v>
      </c>
      <c r="F826" s="0" t="str">
        <f aca="false">VLOOKUP(E826,[1]Liste_taxons_equiv!$A$1:$M$1455,2,0)</f>
        <v>Exacte</v>
      </c>
      <c r="G826" s="0" t="n">
        <f aca="false">VLOOKUP(E826,[1]Liste_taxons_equiv!$A$1:$M$1455,3,0)</f>
        <v>101679</v>
      </c>
      <c r="H826" s="0" t="n">
        <f aca="false">VLOOKUP(E826,[1]Liste_taxons_equiv!$A$1:$M$1455,4,0)</f>
        <v>101679</v>
      </c>
      <c r="I826" s="0" t="str">
        <f aca="false">VLOOKUP(E826,[1]Liste_taxons_equiv!$A$1:$M$1455,5,0)</f>
        <v>Melita</v>
      </c>
      <c r="J826" s="0" t="s">
        <v>19</v>
      </c>
      <c r="K826" s="0" t="str">
        <f aca="false">VLOOKUP(E826,[1]Liste_taxons_equiv!$A$1:$M$1455,7,0)</f>
        <v>1</v>
      </c>
      <c r="L826" s="0" t="str">
        <f aca="false">VLOOKUP(E826,[1]Liste_taxons_equiv!$A$1:$M$1455,8,0)</f>
        <v>0</v>
      </c>
      <c r="M826" s="0" t="str">
        <f aca="false">VLOOKUP(E826,[1]Liste_taxons_equiv!$A$1:$M$1455,9,0)</f>
        <v>0</v>
      </c>
      <c r="N826" s="0" t="str">
        <f aca="false">VLOOKUP(E826,[1]Liste_taxons_equiv!$A$1:$M$1455,10,0)</f>
        <v>0</v>
      </c>
      <c r="O826" s="0" t="str">
        <f aca="false">VLOOKUP(E826,[1]Liste_taxons_equiv!$A$1:$M$1455,11,0)</f>
        <v>Non</v>
      </c>
      <c r="P826" s="0" t="s">
        <v>2180</v>
      </c>
      <c r="Q826" s="0" t="n">
        <f aca="false">VLOOKUP(E826,[1]Liste_taxons_equiv!$A$1:$M$1455,13,0)</f>
        <v>23809</v>
      </c>
    </row>
    <row r="827" customFormat="false" ht="15" hidden="true" customHeight="false" outlineLevel="0" collapsed="false">
      <c r="A827" s="0" t="s">
        <v>2181</v>
      </c>
      <c r="B827" s="0" t="s">
        <v>1863</v>
      </c>
      <c r="C827" s="0" t="n">
        <v>102837</v>
      </c>
      <c r="D827" s="0" t="n">
        <v>5144</v>
      </c>
      <c r="E827" s="0" t="s">
        <v>2181</v>
      </c>
      <c r="F827" s="0" t="str">
        <f aca="false">VLOOKUP(E827,[1]Liste_taxons_equiv!$A$1:$M$1455,2,0)</f>
        <v>Exacte</v>
      </c>
      <c r="G827" s="0" t="n">
        <f aca="false">VLOOKUP(E827,[1]Liste_taxons_equiv!$A$1:$M$1455,3,0)</f>
        <v>102837</v>
      </c>
      <c r="H827" s="0" t="n">
        <f aca="false">VLOOKUP(E827,[1]Liste_taxons_equiv!$A$1:$M$1455,4,0)</f>
        <v>102837</v>
      </c>
      <c r="I827" s="0" t="str">
        <f aca="false">VLOOKUP(E827,[1]Liste_taxons_equiv!$A$1:$M$1455,5,0)</f>
        <v>Melita dentata</v>
      </c>
      <c r="J827" s="0" t="s">
        <v>19</v>
      </c>
      <c r="K827" s="0" t="str">
        <f aca="false">VLOOKUP(E827,[1]Liste_taxons_equiv!$A$1:$M$1455,7,0)</f>
        <v>1</v>
      </c>
      <c r="L827" s="0" t="str">
        <f aca="false">VLOOKUP(E827,[1]Liste_taxons_equiv!$A$1:$M$1455,8,0)</f>
        <v>0</v>
      </c>
      <c r="M827" s="0" t="str">
        <f aca="false">VLOOKUP(E827,[1]Liste_taxons_equiv!$A$1:$M$1455,9,0)</f>
        <v>0</v>
      </c>
      <c r="N827" s="0" t="str">
        <f aca="false">VLOOKUP(E827,[1]Liste_taxons_equiv!$A$1:$M$1455,10,0)</f>
        <v>0</v>
      </c>
      <c r="O827" s="0" t="str">
        <f aca="false">VLOOKUP(E827,[1]Liste_taxons_equiv!$A$1:$M$1455,11,0)</f>
        <v>Non</v>
      </c>
      <c r="P827" s="0" t="s">
        <v>2182</v>
      </c>
      <c r="Q827" s="0" t="n">
        <f aca="false">VLOOKUP(E827,[1]Liste_taxons_equiv!$A$1:$M$1455,13,0)</f>
        <v>30083</v>
      </c>
    </row>
    <row r="828" customFormat="false" ht="15" hidden="true" customHeight="false" outlineLevel="0" collapsed="false">
      <c r="A828" s="0" t="s">
        <v>2183</v>
      </c>
      <c r="B828" s="0" t="s">
        <v>2184</v>
      </c>
      <c r="C828" s="0" t="n">
        <v>102840</v>
      </c>
      <c r="D828" s="0" t="n">
        <v>5145</v>
      </c>
      <c r="E828" s="0" t="s">
        <v>2183</v>
      </c>
      <c r="F828" s="0" t="str">
        <f aca="false">VLOOKUP(E828,[1]Liste_taxons_equiv!$A$1:$M$1455,2,0)</f>
        <v>Exacte</v>
      </c>
      <c r="G828" s="0" t="n">
        <f aca="false">VLOOKUP(E828,[1]Liste_taxons_equiv!$A$1:$M$1455,3,0)</f>
        <v>102840</v>
      </c>
      <c r="H828" s="0" t="n">
        <f aca="false">VLOOKUP(E828,[1]Liste_taxons_equiv!$A$1:$M$1455,4,0)</f>
        <v>102840</v>
      </c>
      <c r="I828" s="0" t="str">
        <f aca="false">VLOOKUP(E828,[1]Liste_taxons_equiv!$A$1:$M$1455,5,0)</f>
        <v>Melita hergensis</v>
      </c>
      <c r="J828" s="0" t="s">
        <v>19</v>
      </c>
      <c r="K828" s="0" t="str">
        <f aca="false">VLOOKUP(E828,[1]Liste_taxons_equiv!$A$1:$M$1455,7,0)</f>
        <v>1</v>
      </c>
      <c r="L828" s="0" t="str">
        <f aca="false">VLOOKUP(E828,[1]Liste_taxons_equiv!$A$1:$M$1455,8,0)</f>
        <v>0</v>
      </c>
      <c r="M828" s="0" t="str">
        <f aca="false">VLOOKUP(E828,[1]Liste_taxons_equiv!$A$1:$M$1455,9,0)</f>
        <v>0</v>
      </c>
      <c r="N828" s="0" t="str">
        <f aca="false">VLOOKUP(E828,[1]Liste_taxons_equiv!$A$1:$M$1455,10,0)</f>
        <v>0</v>
      </c>
      <c r="O828" s="0" t="str">
        <f aca="false">VLOOKUP(E828,[1]Liste_taxons_equiv!$A$1:$M$1455,11,0)</f>
        <v>Non</v>
      </c>
      <c r="P828" s="0" t="s">
        <v>2185</v>
      </c>
      <c r="Q828" s="0" t="n">
        <f aca="false">VLOOKUP(E828,[1]Liste_taxons_equiv!$A$1:$M$1455,13,0)</f>
        <v>26185</v>
      </c>
    </row>
    <row r="829" customFormat="false" ht="15" hidden="true" customHeight="false" outlineLevel="0" collapsed="false">
      <c r="A829" s="0" t="s">
        <v>2186</v>
      </c>
      <c r="B829" s="0" t="s">
        <v>81</v>
      </c>
      <c r="C829" s="0" t="n">
        <v>102843</v>
      </c>
      <c r="D829" s="0" t="n">
        <v>5146</v>
      </c>
      <c r="E829" s="0" t="s">
        <v>2186</v>
      </c>
      <c r="F829" s="0" t="str">
        <f aca="false">VLOOKUP(E829,[1]Liste_taxons_equiv!$A$1:$M$1455,2,0)</f>
        <v>Exacte</v>
      </c>
      <c r="G829" s="0" t="n">
        <f aca="false">VLOOKUP(E829,[1]Liste_taxons_equiv!$A$1:$M$1455,3,0)</f>
        <v>102843</v>
      </c>
      <c r="H829" s="0" t="n">
        <f aca="false">VLOOKUP(E829,[1]Liste_taxons_equiv!$A$1:$M$1455,4,0)</f>
        <v>102843</v>
      </c>
      <c r="I829" s="0" t="str">
        <f aca="false">VLOOKUP(E829,[1]Liste_taxons_equiv!$A$1:$M$1455,5,0)</f>
        <v>Melita palmata</v>
      </c>
      <c r="J829" s="0" t="s">
        <v>19</v>
      </c>
      <c r="K829" s="0" t="str">
        <f aca="false">VLOOKUP(E829,[1]Liste_taxons_equiv!$A$1:$M$1455,7,0)</f>
        <v>1</v>
      </c>
      <c r="L829" s="0" t="str">
        <f aca="false">VLOOKUP(E829,[1]Liste_taxons_equiv!$A$1:$M$1455,8,0)</f>
        <v>0</v>
      </c>
      <c r="M829" s="0" t="str">
        <f aca="false">VLOOKUP(E829,[1]Liste_taxons_equiv!$A$1:$M$1455,9,0)</f>
        <v>0</v>
      </c>
      <c r="N829" s="0" t="str">
        <f aca="false">VLOOKUP(E829,[1]Liste_taxons_equiv!$A$1:$M$1455,10,0)</f>
        <v>0</v>
      </c>
      <c r="O829" s="0" t="str">
        <f aca="false">VLOOKUP(E829,[1]Liste_taxons_equiv!$A$1:$M$1455,11,0)</f>
        <v>Non</v>
      </c>
      <c r="P829" s="0" t="s">
        <v>2187</v>
      </c>
      <c r="Q829" s="0" t="n">
        <f aca="false">VLOOKUP(E829,[1]Liste_taxons_equiv!$A$1:$M$1455,13,0)</f>
        <v>24217</v>
      </c>
    </row>
    <row r="830" customFormat="false" ht="15" hidden="true" customHeight="false" outlineLevel="0" collapsed="false">
      <c r="A830" s="0" t="s">
        <v>2188</v>
      </c>
      <c r="C830" s="0" t="n">
        <v>101397</v>
      </c>
      <c r="D830" s="0" t="n">
        <v>5130</v>
      </c>
      <c r="E830" s="0" t="s">
        <v>2189</v>
      </c>
      <c r="F830" s="0" t="str">
        <f aca="false">VLOOKUP(E830,[1]Liste_taxons_equiv!$A$1:$M$1455,2,0)</f>
        <v>Exacte</v>
      </c>
      <c r="G830" s="0" t="n">
        <f aca="false">VLOOKUP(E830,[1]Liste_taxons_equiv!$A$1:$M$1455,3,0)</f>
        <v>101397</v>
      </c>
      <c r="H830" s="0" t="n">
        <f aca="false">VLOOKUP(E830,[1]Liste_taxons_equiv!$A$1:$M$1455,4,0)</f>
        <v>101397</v>
      </c>
      <c r="I830" s="0" t="str">
        <f aca="false">VLOOKUP(E830,[1]Liste_taxons_equiv!$A$1:$M$1455,5,0)</f>
        <v>Melitidae</v>
      </c>
      <c r="J830" s="0" t="s">
        <v>19</v>
      </c>
      <c r="K830" s="0" t="str">
        <f aca="false">VLOOKUP(E830,[1]Liste_taxons_equiv!$A$1:$M$1455,7,0)</f>
        <v>1</v>
      </c>
      <c r="L830" s="0" t="str">
        <f aca="false">VLOOKUP(E830,[1]Liste_taxons_equiv!$A$1:$M$1455,8,0)</f>
        <v>0</v>
      </c>
      <c r="M830" s="0" t="str">
        <f aca="false">VLOOKUP(E830,[1]Liste_taxons_equiv!$A$1:$M$1455,9,0)</f>
        <v>0</v>
      </c>
      <c r="N830" s="0" t="str">
        <f aca="false">VLOOKUP(E830,[1]Liste_taxons_equiv!$A$1:$M$1455,10,0)</f>
        <v>0</v>
      </c>
      <c r="O830" s="0" t="str">
        <f aca="false">VLOOKUP(E830,[1]Liste_taxons_equiv!$A$1:$M$1455,11,0)</f>
        <v>Non</v>
      </c>
      <c r="P830" s="0" t="s">
        <v>2190</v>
      </c>
      <c r="Q830" s="0" t="n">
        <f aca="false">VLOOKUP(E830,[1]Liste_taxons_equiv!$A$1:$M$1455,13,0)</f>
        <v>23302</v>
      </c>
    </row>
    <row r="831" s="4" customFormat="true" ht="15" hidden="true" customHeight="false" outlineLevel="0" collapsed="false">
      <c r="A831" s="4" t="s">
        <v>2191</v>
      </c>
      <c r="D831" s="4" t="n">
        <v>5129</v>
      </c>
      <c r="E831" s="4" t="s">
        <v>2191</v>
      </c>
      <c r="F831" s="4" t="str">
        <f aca="false">VLOOKUP(E831,[1]Liste_taxons_equiv!$A$1:$M$1455,2,0)</f>
        <v>Exacte</v>
      </c>
      <c r="G831" s="4" t="n">
        <f aca="false">VLOOKUP(E831,[1]Liste_taxons_equiv!$A$1:$M$1455,3,0)</f>
        <v>60001426</v>
      </c>
      <c r="H831" s="4" t="n">
        <f aca="false">VLOOKUP(E831,[1]Liste_taxons_equiv!$A$1:$M$1455,4,0)</f>
        <v>60001346</v>
      </c>
      <c r="I831" s="4" t="str">
        <f aca="false">VLOOKUP(E831,[1]Liste_taxons_equiv!$A$1:$M$1455,5,0)</f>
        <v>Melitidae sp1</v>
      </c>
      <c r="J831" s="4" t="s">
        <v>492</v>
      </c>
      <c r="K831" s="4" t="str">
        <f aca="false">VLOOKUP(E831,[1]Liste_taxons_equiv!$A$1:$M$1455,7,0)</f>
        <v>1</v>
      </c>
      <c r="L831" s="4" t="str">
        <f aca="false">VLOOKUP(E831,[1]Liste_taxons_equiv!$A$1:$M$1455,8,0)</f>
        <v>1</v>
      </c>
      <c r="M831" s="4" t="str">
        <f aca="false">VLOOKUP(E831,[1]Liste_taxons_equiv!$A$1:$M$1455,9,0)</f>
        <v>0</v>
      </c>
      <c r="N831" s="4" t="str">
        <f aca="false">VLOOKUP(E831,[1]Liste_taxons_equiv!$A$1:$M$1455,10,0)</f>
        <v>0</v>
      </c>
      <c r="O831" s="4" t="str">
        <f aca="false">VLOOKUP(E831,[1]Liste_taxons_equiv!$A$1:$M$1455,11,0)</f>
        <v>Non</v>
      </c>
      <c r="Q831" s="4" t="n">
        <f aca="false">VLOOKUP(E831,[1]Liste_taxons_equiv!$A$1:$M$1455,13,0)</f>
        <v>60001426</v>
      </c>
    </row>
    <row r="832" customFormat="false" ht="15" hidden="true" customHeight="false" outlineLevel="0" collapsed="false">
      <c r="A832" s="0" t="s">
        <v>2192</v>
      </c>
      <c r="B832" s="0" t="s">
        <v>2193</v>
      </c>
      <c r="C832" s="0" t="n">
        <v>102981</v>
      </c>
      <c r="D832" s="0" t="n">
        <v>5060</v>
      </c>
      <c r="E832" s="0" t="s">
        <v>2192</v>
      </c>
      <c r="F832" s="0" t="str">
        <f aca="false">VLOOKUP(E832,[1]Liste_taxons_equiv!$A$1:$M$1455,2,0)</f>
        <v>Exacte</v>
      </c>
      <c r="G832" s="0" t="n">
        <f aca="false">VLOOKUP(E832,[1]Liste_taxons_equiv!$A$1:$M$1455,3,0)</f>
        <v>102981</v>
      </c>
      <c r="H832" s="0" t="n">
        <f aca="false">VLOOKUP(E832,[1]Liste_taxons_equiv!$A$1:$M$1455,4,0)</f>
        <v>102981</v>
      </c>
      <c r="I832" s="0" t="str">
        <f aca="false">VLOOKUP(E832,[1]Liste_taxons_equiv!$A$1:$M$1455,5,0)</f>
        <v>Metaphoxus fultoni</v>
      </c>
      <c r="J832" s="0" t="s">
        <v>75</v>
      </c>
      <c r="K832" s="0" t="str">
        <f aca="false">VLOOKUP(E832,[1]Liste_taxons_equiv!$A$1:$M$1455,7,0)</f>
        <v>1</v>
      </c>
      <c r="L832" s="0" t="str">
        <f aca="false">VLOOKUP(E832,[1]Liste_taxons_equiv!$A$1:$M$1455,8,0)</f>
        <v>0</v>
      </c>
      <c r="M832" s="0" t="str">
        <f aca="false">VLOOKUP(E832,[1]Liste_taxons_equiv!$A$1:$M$1455,9,0)</f>
        <v>0</v>
      </c>
      <c r="N832" s="0" t="str">
        <f aca="false">VLOOKUP(E832,[1]Liste_taxons_equiv!$A$1:$M$1455,10,0)</f>
        <v>0</v>
      </c>
      <c r="O832" s="0" t="str">
        <f aca="false">VLOOKUP(E832,[1]Liste_taxons_equiv!$A$1:$M$1455,11,0)</f>
        <v>Non</v>
      </c>
      <c r="P832" s="0" t="s">
        <v>2194</v>
      </c>
      <c r="Q832" s="0" t="n">
        <f aca="false">VLOOKUP(E832,[1]Liste_taxons_equiv!$A$1:$M$1455,13,0)</f>
        <v>24763</v>
      </c>
    </row>
    <row r="833" customFormat="false" ht="15" hidden="true" customHeight="false" outlineLevel="0" collapsed="false">
      <c r="A833" s="0" t="s">
        <v>2195</v>
      </c>
      <c r="B833" s="0" t="s">
        <v>302</v>
      </c>
      <c r="C833" s="0" t="n">
        <v>102984</v>
      </c>
      <c r="D833" s="0" t="n">
        <v>5059</v>
      </c>
      <c r="E833" s="0" t="s">
        <v>2195</v>
      </c>
      <c r="F833" s="0" t="str">
        <f aca="false">VLOOKUP(E833,[1]Liste_taxons_equiv!$A$1:$M$1455,2,0)</f>
        <v>Exacte</v>
      </c>
      <c r="G833" s="0" t="n">
        <f aca="false">VLOOKUP(E833,[1]Liste_taxons_equiv!$A$1:$M$1455,3,0)</f>
        <v>102984</v>
      </c>
      <c r="H833" s="0" t="n">
        <f aca="false">VLOOKUP(E833,[1]Liste_taxons_equiv!$A$1:$M$1455,4,0)</f>
        <v>102984</v>
      </c>
      <c r="I833" s="0" t="str">
        <f aca="false">VLOOKUP(E833,[1]Liste_taxons_equiv!$A$1:$M$1455,5,0)</f>
        <v>Metaphoxus simplex</v>
      </c>
      <c r="J833" s="0" t="s">
        <v>19</v>
      </c>
      <c r="K833" s="0" t="str">
        <f aca="false">VLOOKUP(E833,[1]Liste_taxons_equiv!$A$1:$M$1455,7,0)</f>
        <v>1</v>
      </c>
      <c r="L833" s="0" t="str">
        <f aca="false">VLOOKUP(E833,[1]Liste_taxons_equiv!$A$1:$M$1455,8,0)</f>
        <v>0</v>
      </c>
      <c r="M833" s="0" t="str">
        <f aca="false">VLOOKUP(E833,[1]Liste_taxons_equiv!$A$1:$M$1455,9,0)</f>
        <v>0</v>
      </c>
      <c r="N833" s="0" t="str">
        <f aca="false">VLOOKUP(E833,[1]Liste_taxons_equiv!$A$1:$M$1455,10,0)</f>
        <v>0</v>
      </c>
      <c r="O833" s="0" t="str">
        <f aca="false">VLOOKUP(E833,[1]Liste_taxons_equiv!$A$1:$M$1455,11,0)</f>
        <v>Non</v>
      </c>
      <c r="P833" s="0" t="s">
        <v>2196</v>
      </c>
      <c r="Q833" s="0" t="n">
        <f aca="false">VLOOKUP(E833,[1]Liste_taxons_equiv!$A$1:$M$1455,13,0)</f>
        <v>30379</v>
      </c>
    </row>
    <row r="834" customFormat="false" ht="15" hidden="true" customHeight="false" outlineLevel="0" collapsed="false">
      <c r="A834" s="0" t="s">
        <v>2197</v>
      </c>
      <c r="B834" s="0" t="s">
        <v>1285</v>
      </c>
      <c r="C834" s="0" t="n">
        <v>100982</v>
      </c>
      <c r="D834" s="0" t="n">
        <v>4430</v>
      </c>
      <c r="E834" s="0" t="s">
        <v>2197</v>
      </c>
      <c r="F834" s="0" t="str">
        <f aca="false">VLOOKUP(E834,[1]Liste_taxons_equiv!$A$1:$M$1455,2,0)</f>
        <v>Exacte</v>
      </c>
      <c r="G834" s="0" t="n">
        <f aca="false">VLOOKUP(E834,[1]Liste_taxons_equiv!$A$1:$M$1455,3,0)</f>
        <v>100982</v>
      </c>
      <c r="H834" s="0" t="n">
        <f aca="false">VLOOKUP(E834,[1]Liste_taxons_equiv!$A$1:$M$1455,4,0)</f>
        <v>100982</v>
      </c>
      <c r="I834" s="0" t="str">
        <f aca="false">VLOOKUP(E834,[1]Liste_taxons_equiv!$A$1:$M$1455,5,0)</f>
        <v>Metridium senile</v>
      </c>
      <c r="J834" s="0" t="s">
        <v>75</v>
      </c>
      <c r="K834" s="0" t="str">
        <f aca="false">VLOOKUP(E834,[1]Liste_taxons_equiv!$A$1:$M$1455,7,0)</f>
        <v>1</v>
      </c>
      <c r="L834" s="0" t="str">
        <f aca="false">VLOOKUP(E834,[1]Liste_taxons_equiv!$A$1:$M$1455,8,0)</f>
        <v>0</v>
      </c>
      <c r="M834" s="0" t="str">
        <f aca="false">VLOOKUP(E834,[1]Liste_taxons_equiv!$A$1:$M$1455,9,0)</f>
        <v>0</v>
      </c>
      <c r="N834" s="0" t="str">
        <f aca="false">VLOOKUP(E834,[1]Liste_taxons_equiv!$A$1:$M$1455,10,0)</f>
        <v>0</v>
      </c>
      <c r="O834" s="0" t="str">
        <f aca="false">VLOOKUP(E834,[1]Liste_taxons_equiv!$A$1:$M$1455,11,0)</f>
        <v>Non</v>
      </c>
      <c r="P834" s="0" t="s">
        <v>2198</v>
      </c>
      <c r="Q834" s="0" t="n">
        <f aca="false">VLOOKUP(E834,[1]Liste_taxons_equiv!$A$1:$M$1455,13,0)</f>
        <v>24764</v>
      </c>
    </row>
    <row r="835" customFormat="false" ht="15" hidden="true" customHeight="false" outlineLevel="0" collapsed="false">
      <c r="A835" s="0" t="s">
        <v>2199</v>
      </c>
      <c r="B835" s="0" t="s">
        <v>2200</v>
      </c>
      <c r="C835" s="0" t="n">
        <v>274304</v>
      </c>
      <c r="D835" s="0" t="n">
        <v>5805</v>
      </c>
      <c r="E835" s="0" t="s">
        <v>2199</v>
      </c>
      <c r="F835" s="0" t="str">
        <f aca="false">VLOOKUP(E835,[1]Liste_taxons_equiv!$A$1:$M$1455,2,0)</f>
        <v>Exacte</v>
      </c>
      <c r="G835" s="0" t="n">
        <f aca="false">VLOOKUP(E835,[1]Liste_taxons_equiv!$A$1:$M$1455,3,0)</f>
        <v>60006260</v>
      </c>
      <c r="H835" s="0" t="n">
        <f aca="false">VLOOKUP(E835,[1]Liste_taxons_equiv!$A$1:$M$1455,4,0)</f>
        <v>60005800</v>
      </c>
      <c r="I835" s="0" t="str">
        <f aca="false">VLOOKUP(E835,[1]Liste_taxons_equiv!$A$1:$M$1455,5,0)</f>
        <v>Microchirus variegatus</v>
      </c>
      <c r="J835" s="0" t="s">
        <v>29</v>
      </c>
      <c r="K835" s="0" t="str">
        <f aca="false">VLOOKUP(E835,[1]Liste_taxons_equiv!$A$1:$M$1455,7,0)</f>
        <v>1</v>
      </c>
      <c r="L835" s="0" t="str">
        <f aca="false">VLOOKUP(E835,[1]Liste_taxons_equiv!$A$1:$M$1455,8,0)</f>
        <v>0</v>
      </c>
      <c r="M835" s="0" t="str">
        <f aca="false">VLOOKUP(E835,[1]Liste_taxons_equiv!$A$1:$M$1455,9,0)</f>
        <v>0</v>
      </c>
      <c r="N835" s="0" t="str">
        <f aca="false">VLOOKUP(E835,[1]Liste_taxons_equiv!$A$1:$M$1455,10,0)</f>
        <v>0</v>
      </c>
      <c r="O835" s="0" t="str">
        <f aca="false">VLOOKUP(E835,[1]Liste_taxons_equiv!$A$1:$M$1455,11,0)</f>
        <v>Non</v>
      </c>
      <c r="P835" s="0" t="s">
        <v>2201</v>
      </c>
      <c r="Q835" s="0" t="n">
        <f aca="false">VLOOKUP(E835,[1]Liste_taxons_equiv!$A$1:$M$1455,13,0)</f>
        <v>3539</v>
      </c>
    </row>
    <row r="836" customFormat="false" ht="15" hidden="true" customHeight="false" outlineLevel="0" collapsed="false">
      <c r="A836" s="0" t="s">
        <v>2202</v>
      </c>
      <c r="C836" s="0" t="n">
        <v>101471</v>
      </c>
      <c r="D836" s="0" t="n">
        <v>5183</v>
      </c>
      <c r="E836" s="0" t="s">
        <v>2203</v>
      </c>
      <c r="F836" s="0" t="str">
        <f aca="false">VLOOKUP(E836,[1]Liste_taxons_equiv!$A$1:$M$1455,2,0)</f>
        <v>Exacte</v>
      </c>
      <c r="G836" s="0" t="n">
        <f aca="false">VLOOKUP(E836,[1]Liste_taxons_equiv!$A$1:$M$1455,3,0)</f>
        <v>101471</v>
      </c>
      <c r="H836" s="0" t="n">
        <f aca="false">VLOOKUP(E836,[1]Liste_taxons_equiv!$A$1:$M$1455,4,0)</f>
        <v>101471</v>
      </c>
      <c r="I836" s="0" t="str">
        <f aca="false">VLOOKUP(E836,[1]Liste_taxons_equiv!$A$1:$M$1455,5,0)</f>
        <v>Microdeutopus</v>
      </c>
      <c r="J836" s="0" t="s">
        <v>19</v>
      </c>
      <c r="K836" s="0" t="str">
        <f aca="false">VLOOKUP(E836,[1]Liste_taxons_equiv!$A$1:$M$1455,7,0)</f>
        <v>1</v>
      </c>
      <c r="L836" s="0" t="str">
        <f aca="false">VLOOKUP(E836,[1]Liste_taxons_equiv!$A$1:$M$1455,8,0)</f>
        <v>0</v>
      </c>
      <c r="M836" s="0" t="str">
        <f aca="false">VLOOKUP(E836,[1]Liste_taxons_equiv!$A$1:$M$1455,9,0)</f>
        <v>0</v>
      </c>
      <c r="N836" s="0" t="str">
        <f aca="false">VLOOKUP(E836,[1]Liste_taxons_equiv!$A$1:$M$1455,10,0)</f>
        <v>0</v>
      </c>
      <c r="O836" s="0" t="str">
        <f aca="false">VLOOKUP(E836,[1]Liste_taxons_equiv!$A$1:$M$1455,11,0)</f>
        <v>Non</v>
      </c>
      <c r="P836" s="0" t="s">
        <v>2204</v>
      </c>
      <c r="Q836" s="0" t="n">
        <f aca="false">VLOOKUP(E836,[1]Liste_taxons_equiv!$A$1:$M$1455,13,0)</f>
        <v>23310</v>
      </c>
    </row>
    <row r="837" customFormat="false" ht="15" hidden="true" customHeight="false" outlineLevel="0" collapsed="false">
      <c r="A837" s="0" t="s">
        <v>2205</v>
      </c>
      <c r="B837" s="0" t="s">
        <v>715</v>
      </c>
      <c r="C837" s="0" t="n">
        <v>102043</v>
      </c>
      <c r="D837" s="0" t="n">
        <v>5184</v>
      </c>
      <c r="E837" s="0" t="s">
        <v>2205</v>
      </c>
      <c r="F837" s="0" t="str">
        <f aca="false">VLOOKUP(E837,[1]Liste_taxons_equiv!$A$1:$M$1455,2,0)</f>
        <v>Exacte</v>
      </c>
      <c r="G837" s="0" t="n">
        <f aca="false">VLOOKUP(E837,[1]Liste_taxons_equiv!$A$1:$M$1455,3,0)</f>
        <v>102043</v>
      </c>
      <c r="H837" s="0" t="n">
        <f aca="false">VLOOKUP(E837,[1]Liste_taxons_equiv!$A$1:$M$1455,4,0)</f>
        <v>102043</v>
      </c>
      <c r="I837" s="0" t="str">
        <f aca="false">VLOOKUP(E837,[1]Liste_taxons_equiv!$A$1:$M$1455,5,0)</f>
        <v>Microdeutopus anomalus</v>
      </c>
      <c r="J837" s="0" t="s">
        <v>19</v>
      </c>
      <c r="K837" s="0" t="str">
        <f aca="false">VLOOKUP(E837,[1]Liste_taxons_equiv!$A$1:$M$1455,7,0)</f>
        <v>1</v>
      </c>
      <c r="L837" s="0" t="str">
        <f aca="false">VLOOKUP(E837,[1]Liste_taxons_equiv!$A$1:$M$1455,8,0)</f>
        <v>0</v>
      </c>
      <c r="M837" s="0" t="str">
        <f aca="false">VLOOKUP(E837,[1]Liste_taxons_equiv!$A$1:$M$1455,9,0)</f>
        <v>0</v>
      </c>
      <c r="N837" s="0" t="str">
        <f aca="false">VLOOKUP(E837,[1]Liste_taxons_equiv!$A$1:$M$1455,10,0)</f>
        <v>0</v>
      </c>
      <c r="O837" s="0" t="str">
        <f aca="false">VLOOKUP(E837,[1]Liste_taxons_equiv!$A$1:$M$1455,11,0)</f>
        <v>Non</v>
      </c>
      <c r="P837" s="0" t="s">
        <v>2206</v>
      </c>
      <c r="Q837" s="0" t="n">
        <f aca="false">VLOOKUP(E837,[1]Liste_taxons_equiv!$A$1:$M$1455,13,0)</f>
        <v>23813</v>
      </c>
    </row>
    <row r="838" customFormat="false" ht="15" hidden="true" customHeight="false" outlineLevel="0" collapsed="false">
      <c r="A838" s="0" t="s">
        <v>2207</v>
      </c>
      <c r="B838" s="0" t="s">
        <v>22</v>
      </c>
      <c r="C838" s="0" t="n">
        <v>102046</v>
      </c>
      <c r="D838" s="0" t="n">
        <v>5185</v>
      </c>
      <c r="E838" s="0" t="s">
        <v>2207</v>
      </c>
      <c r="F838" s="0" t="str">
        <f aca="false">VLOOKUP(E838,[1]Liste_taxons_equiv!$A$1:$M$1455,2,0)</f>
        <v>Exacte</v>
      </c>
      <c r="G838" s="0" t="n">
        <f aca="false">VLOOKUP(E838,[1]Liste_taxons_equiv!$A$1:$M$1455,3,0)</f>
        <v>102046</v>
      </c>
      <c r="H838" s="0" t="n">
        <f aca="false">VLOOKUP(E838,[1]Liste_taxons_equiv!$A$1:$M$1455,4,0)</f>
        <v>102046</v>
      </c>
      <c r="I838" s="0" t="str">
        <f aca="false">VLOOKUP(E838,[1]Liste_taxons_equiv!$A$1:$M$1455,5,0)</f>
        <v>Microdeutopus chelifer</v>
      </c>
      <c r="J838" s="0" t="s">
        <v>19</v>
      </c>
      <c r="K838" s="0" t="str">
        <f aca="false">VLOOKUP(E838,[1]Liste_taxons_equiv!$A$1:$M$1455,7,0)</f>
        <v>1</v>
      </c>
      <c r="L838" s="0" t="str">
        <f aca="false">VLOOKUP(E838,[1]Liste_taxons_equiv!$A$1:$M$1455,8,0)</f>
        <v>0</v>
      </c>
      <c r="M838" s="0" t="str">
        <f aca="false">VLOOKUP(E838,[1]Liste_taxons_equiv!$A$1:$M$1455,9,0)</f>
        <v>0</v>
      </c>
      <c r="N838" s="0" t="str">
        <f aca="false">VLOOKUP(E838,[1]Liste_taxons_equiv!$A$1:$M$1455,10,0)</f>
        <v>0</v>
      </c>
      <c r="O838" s="0" t="str">
        <f aca="false">VLOOKUP(E838,[1]Liste_taxons_equiv!$A$1:$M$1455,11,0)</f>
        <v>Non</v>
      </c>
      <c r="P838" s="0" t="s">
        <v>2208</v>
      </c>
      <c r="Q838" s="0" t="n">
        <f aca="false">VLOOKUP(E838,[1]Liste_taxons_equiv!$A$1:$M$1455,13,0)</f>
        <v>24221</v>
      </c>
    </row>
    <row r="839" customFormat="false" ht="15" hidden="true" customHeight="false" outlineLevel="0" collapsed="false">
      <c r="A839" s="0" t="s">
        <v>2209</v>
      </c>
      <c r="C839" s="0" t="n">
        <v>102047</v>
      </c>
      <c r="D839" s="0" t="n">
        <v>5186</v>
      </c>
      <c r="E839" s="0" t="s">
        <v>2209</v>
      </c>
      <c r="F839" s="0" t="str">
        <f aca="false">VLOOKUP(E839,[1]Liste_taxons_equiv!$A$1:$M$1455,2,0)</f>
        <v>Exacte</v>
      </c>
      <c r="G839" s="0" t="n">
        <f aca="false">VLOOKUP(E839,[1]Liste_taxons_equiv!$A$1:$M$1455,3,0)</f>
        <v>102047</v>
      </c>
      <c r="H839" s="0" t="n">
        <f aca="false">VLOOKUP(E839,[1]Liste_taxons_equiv!$A$1:$M$1455,4,0)</f>
        <v>102047</v>
      </c>
      <c r="I839" s="0" t="str">
        <f aca="false">VLOOKUP(E839,[1]Liste_taxons_equiv!$A$1:$M$1455,5,0)</f>
        <v>Microdeutopus damnoniensis</v>
      </c>
      <c r="J839" s="0" t="s">
        <v>2210</v>
      </c>
      <c r="K839" s="0" t="str">
        <f aca="false">VLOOKUP(E839,[1]Liste_taxons_equiv!$A$1:$M$1455,7,0)</f>
        <v>1</v>
      </c>
      <c r="L839" s="0" t="str">
        <f aca="false">VLOOKUP(E839,[1]Liste_taxons_equiv!$A$1:$M$1455,8,0)</f>
        <v>0</v>
      </c>
      <c r="M839" s="0" t="str">
        <f aca="false">VLOOKUP(E839,[1]Liste_taxons_equiv!$A$1:$M$1455,9,0)</f>
        <v>0</v>
      </c>
      <c r="N839" s="0" t="str">
        <f aca="false">VLOOKUP(E839,[1]Liste_taxons_equiv!$A$1:$M$1455,10,0)</f>
        <v>1</v>
      </c>
      <c r="O839" s="0" t="str">
        <f aca="false">VLOOKUP(E839,[1]Liste_taxons_equiv!$A$1:$M$1455,11,0)</f>
        <v>Non</v>
      </c>
      <c r="P839" s="0" t="s">
        <v>2211</v>
      </c>
      <c r="Q839" s="0" t="n">
        <f aca="false">VLOOKUP(E839,[1]Liste_taxons_equiv!$A$1:$M$1455,13,0)</f>
        <v>23814</v>
      </c>
    </row>
    <row r="840" customFormat="false" ht="15" hidden="true" customHeight="false" outlineLevel="0" collapsed="false">
      <c r="A840" s="0" t="s">
        <v>2212</v>
      </c>
      <c r="B840" s="0" t="s">
        <v>1029</v>
      </c>
      <c r="C840" s="0" t="n">
        <v>102048</v>
      </c>
      <c r="D840" s="0" t="n">
        <v>5187</v>
      </c>
      <c r="E840" s="0" t="s">
        <v>2212</v>
      </c>
      <c r="F840" s="0" t="str">
        <f aca="false">VLOOKUP(E840,[1]Liste_taxons_equiv!$A$1:$M$1455,2,0)</f>
        <v>Exacte</v>
      </c>
      <c r="G840" s="0" t="n">
        <f aca="false">VLOOKUP(E840,[1]Liste_taxons_equiv!$A$1:$M$1455,3,0)</f>
        <v>102048</v>
      </c>
      <c r="H840" s="0" t="n">
        <f aca="false">VLOOKUP(E840,[1]Liste_taxons_equiv!$A$1:$M$1455,4,0)</f>
        <v>102048</v>
      </c>
      <c r="I840" s="0" t="str">
        <f aca="false">VLOOKUP(E840,[1]Liste_taxons_equiv!$A$1:$M$1455,5,0)</f>
        <v>Microdeutopus gryllotalpa</v>
      </c>
      <c r="J840" s="0" t="s">
        <v>19</v>
      </c>
      <c r="K840" s="0" t="str">
        <f aca="false">VLOOKUP(E840,[1]Liste_taxons_equiv!$A$1:$M$1455,7,0)</f>
        <v>1</v>
      </c>
      <c r="L840" s="0" t="str">
        <f aca="false">VLOOKUP(E840,[1]Liste_taxons_equiv!$A$1:$M$1455,8,0)</f>
        <v>0</v>
      </c>
      <c r="M840" s="0" t="str">
        <f aca="false">VLOOKUP(E840,[1]Liste_taxons_equiv!$A$1:$M$1455,9,0)</f>
        <v>0</v>
      </c>
      <c r="N840" s="0" t="str">
        <f aca="false">VLOOKUP(E840,[1]Liste_taxons_equiv!$A$1:$M$1455,10,0)</f>
        <v>0</v>
      </c>
      <c r="O840" s="0" t="str">
        <f aca="false">VLOOKUP(E840,[1]Liste_taxons_equiv!$A$1:$M$1455,11,0)</f>
        <v>Non</v>
      </c>
      <c r="P840" s="0" t="s">
        <v>2213</v>
      </c>
      <c r="Q840" s="0" t="n">
        <f aca="false">VLOOKUP(E840,[1]Liste_taxons_equiv!$A$1:$M$1455,13,0)</f>
        <v>23815</v>
      </c>
    </row>
    <row r="841" customFormat="false" ht="15" hidden="true" customHeight="false" outlineLevel="0" collapsed="false">
      <c r="A841" s="0" t="s">
        <v>2214</v>
      </c>
      <c r="B841" s="0" t="s">
        <v>2215</v>
      </c>
      <c r="C841" s="0" t="n">
        <v>102052</v>
      </c>
      <c r="D841" s="0" t="n">
        <v>5188</v>
      </c>
      <c r="E841" s="0" t="s">
        <v>2214</v>
      </c>
      <c r="F841" s="0" t="str">
        <f aca="false">VLOOKUP(E841,[1]Liste_taxons_equiv!$A$1:$M$1455,2,0)</f>
        <v>Exacte</v>
      </c>
      <c r="G841" s="0" t="n">
        <f aca="false">VLOOKUP(E841,[1]Liste_taxons_equiv!$A$1:$M$1455,3,0)</f>
        <v>102052</v>
      </c>
      <c r="H841" s="0" t="n">
        <f aca="false">VLOOKUP(E841,[1]Liste_taxons_equiv!$A$1:$M$1455,4,0)</f>
        <v>102052</v>
      </c>
      <c r="I841" s="0" t="str">
        <f aca="false">VLOOKUP(E841,[1]Liste_taxons_equiv!$A$1:$M$1455,5,0)</f>
        <v>Microdeutopus stationis</v>
      </c>
      <c r="J841" s="0" t="s">
        <v>19</v>
      </c>
      <c r="K841" s="0" t="str">
        <f aca="false">VLOOKUP(E841,[1]Liste_taxons_equiv!$A$1:$M$1455,7,0)</f>
        <v>1</v>
      </c>
      <c r="L841" s="0" t="str">
        <f aca="false">VLOOKUP(E841,[1]Liste_taxons_equiv!$A$1:$M$1455,8,0)</f>
        <v>0</v>
      </c>
      <c r="M841" s="0" t="str">
        <f aca="false">VLOOKUP(E841,[1]Liste_taxons_equiv!$A$1:$M$1455,9,0)</f>
        <v>0</v>
      </c>
      <c r="N841" s="0" t="str">
        <f aca="false">VLOOKUP(E841,[1]Liste_taxons_equiv!$A$1:$M$1455,10,0)</f>
        <v>0</v>
      </c>
      <c r="O841" s="0" t="str">
        <f aca="false">VLOOKUP(E841,[1]Liste_taxons_equiv!$A$1:$M$1455,11,0)</f>
        <v>Non</v>
      </c>
      <c r="P841" s="0" t="s">
        <v>2216</v>
      </c>
      <c r="Q841" s="0" t="n">
        <f aca="false">VLOOKUP(E841,[1]Liste_taxons_equiv!$A$1:$M$1455,13,0)</f>
        <v>30490</v>
      </c>
    </row>
    <row r="842" customFormat="false" ht="15" hidden="true" customHeight="false" outlineLevel="0" collapsed="false">
      <c r="A842" s="0" t="s">
        <v>2217</v>
      </c>
      <c r="B842" s="0" t="s">
        <v>167</v>
      </c>
      <c r="C842" s="0" t="n">
        <v>102053</v>
      </c>
      <c r="D842" s="0" t="n">
        <v>5189</v>
      </c>
      <c r="E842" s="0" t="s">
        <v>2217</v>
      </c>
      <c r="F842" s="0" t="str">
        <f aca="false">VLOOKUP(E842,[1]Liste_taxons_equiv!$A$1:$M$1455,2,0)</f>
        <v>Exacte</v>
      </c>
      <c r="G842" s="0" t="n">
        <f aca="false">VLOOKUP(E842,[1]Liste_taxons_equiv!$A$1:$M$1455,3,0)</f>
        <v>102053</v>
      </c>
      <c r="H842" s="0" t="n">
        <f aca="false">VLOOKUP(E842,[1]Liste_taxons_equiv!$A$1:$M$1455,4,0)</f>
        <v>102053</v>
      </c>
      <c r="I842" s="0" t="str">
        <f aca="false">VLOOKUP(E842,[1]Liste_taxons_equiv!$A$1:$M$1455,5,0)</f>
        <v>Microdeutopus versiculatus</v>
      </c>
      <c r="J842" s="0" t="s">
        <v>29</v>
      </c>
      <c r="K842" s="0" t="str">
        <f aca="false">VLOOKUP(E842,[1]Liste_taxons_equiv!$A$1:$M$1455,7,0)</f>
        <v>1</v>
      </c>
      <c r="L842" s="0" t="str">
        <f aca="false">VLOOKUP(E842,[1]Liste_taxons_equiv!$A$1:$M$1455,8,0)</f>
        <v>0</v>
      </c>
      <c r="M842" s="0" t="str">
        <f aca="false">VLOOKUP(E842,[1]Liste_taxons_equiv!$A$1:$M$1455,9,0)</f>
        <v>0</v>
      </c>
      <c r="N842" s="0" t="str">
        <f aca="false">VLOOKUP(E842,[1]Liste_taxons_equiv!$A$1:$M$1455,10,0)</f>
        <v>0</v>
      </c>
      <c r="O842" s="0" t="str">
        <f aca="false">VLOOKUP(E842,[1]Liste_taxons_equiv!$A$1:$M$1455,11,0)</f>
        <v>Non</v>
      </c>
      <c r="P842" s="0" t="s">
        <v>2218</v>
      </c>
      <c r="Q842" s="0" t="n">
        <f aca="false">VLOOKUP(E842,[1]Liste_taxons_equiv!$A$1:$M$1455,13,0)</f>
        <v>23816</v>
      </c>
    </row>
    <row r="843" customFormat="false" ht="15" hidden="true" customHeight="false" outlineLevel="0" collapsed="false">
      <c r="A843" s="0" t="s">
        <v>2219</v>
      </c>
      <c r="B843" s="0" t="s">
        <v>2220</v>
      </c>
      <c r="C843" s="0" t="n">
        <v>102439</v>
      </c>
      <c r="D843" s="0" t="n">
        <v>5170</v>
      </c>
      <c r="E843" s="0" t="s">
        <v>2219</v>
      </c>
      <c r="F843" s="0" t="str">
        <f aca="false">VLOOKUP(E843,[1]Liste_taxons_equiv!$A$1:$M$1455,2,0)</f>
        <v>Exacte</v>
      </c>
      <c r="G843" s="0" t="n">
        <f aca="false">VLOOKUP(E843,[1]Liste_taxons_equiv!$A$1:$M$1455,3,0)</f>
        <v>102439</v>
      </c>
      <c r="H843" s="0" t="n">
        <f aca="false">VLOOKUP(E843,[1]Liste_taxons_equiv!$A$1:$M$1455,4,0)</f>
        <v>102439</v>
      </c>
      <c r="I843" s="0" t="str">
        <f aca="false">VLOOKUP(E843,[1]Liste_taxons_equiv!$A$1:$M$1455,5,0)</f>
        <v>Microjassa cumbrensis</v>
      </c>
      <c r="J843" s="0" t="s">
        <v>19</v>
      </c>
      <c r="K843" s="0" t="str">
        <f aca="false">VLOOKUP(E843,[1]Liste_taxons_equiv!$A$1:$M$1455,7,0)</f>
        <v>1</v>
      </c>
      <c r="L843" s="0" t="str">
        <f aca="false">VLOOKUP(E843,[1]Liste_taxons_equiv!$A$1:$M$1455,8,0)</f>
        <v>0</v>
      </c>
      <c r="M843" s="0" t="str">
        <f aca="false">VLOOKUP(E843,[1]Liste_taxons_equiv!$A$1:$M$1455,9,0)</f>
        <v>0</v>
      </c>
      <c r="N843" s="0" t="str">
        <f aca="false">VLOOKUP(E843,[1]Liste_taxons_equiv!$A$1:$M$1455,10,0)</f>
        <v>0</v>
      </c>
      <c r="O843" s="0" t="str">
        <f aca="false">VLOOKUP(E843,[1]Liste_taxons_equiv!$A$1:$M$1455,11,0)</f>
        <v>Non</v>
      </c>
      <c r="P843" s="0" t="s">
        <v>2221</v>
      </c>
      <c r="Q843" s="0" t="n">
        <f aca="false">VLOOKUP(E843,[1]Liste_taxons_equiv!$A$1:$M$1455,13,0)</f>
        <v>29224</v>
      </c>
    </row>
    <row r="844" customFormat="false" ht="15" hidden="true" customHeight="false" outlineLevel="0" collapsed="false">
      <c r="A844" s="0" t="s">
        <v>2222</v>
      </c>
      <c r="B844" s="0" t="s">
        <v>2223</v>
      </c>
      <c r="C844" s="0" t="n">
        <v>130310</v>
      </c>
      <c r="D844" s="0" t="n">
        <v>4869</v>
      </c>
      <c r="E844" s="0" t="s">
        <v>2222</v>
      </c>
      <c r="F844" s="0" t="str">
        <f aca="false">VLOOKUP(E844,[1]Liste_taxons_equiv!$A$1:$M$1455,2,0)</f>
        <v>Exacte</v>
      </c>
      <c r="G844" s="0" t="n">
        <f aca="false">VLOOKUP(E844,[1]Liste_taxons_equiv!$A$1:$M$1455,3,0)</f>
        <v>130310</v>
      </c>
      <c r="H844" s="0" t="n">
        <f aca="false">VLOOKUP(E844,[1]Liste_taxons_equiv!$A$1:$M$1455,4,0)</f>
        <v>130310</v>
      </c>
      <c r="I844" s="0" t="str">
        <f aca="false">VLOOKUP(E844,[1]Liste_taxons_equiv!$A$1:$M$1455,5,0)</f>
        <v>Micromaldane ornithochaeta</v>
      </c>
      <c r="J844" s="0" t="s">
        <v>29</v>
      </c>
      <c r="K844" s="0" t="str">
        <f aca="false">VLOOKUP(E844,[1]Liste_taxons_equiv!$A$1:$M$1455,7,0)</f>
        <v>1</v>
      </c>
      <c r="L844" s="0" t="str">
        <f aca="false">VLOOKUP(E844,[1]Liste_taxons_equiv!$A$1:$M$1455,8,0)</f>
        <v>0</v>
      </c>
      <c r="M844" s="0" t="str">
        <f aca="false">VLOOKUP(E844,[1]Liste_taxons_equiv!$A$1:$M$1455,9,0)</f>
        <v>0</v>
      </c>
      <c r="N844" s="0" t="str">
        <f aca="false">VLOOKUP(E844,[1]Liste_taxons_equiv!$A$1:$M$1455,10,0)</f>
        <v>0</v>
      </c>
      <c r="O844" s="0" t="str">
        <f aca="false">VLOOKUP(E844,[1]Liste_taxons_equiv!$A$1:$M$1455,11,0)</f>
        <v>Non</v>
      </c>
      <c r="P844" s="0" t="s">
        <v>2224</v>
      </c>
      <c r="Q844" s="0" t="n">
        <f aca="false">VLOOKUP(E844,[1]Liste_taxons_equiv!$A$1:$M$1455,13,0)</f>
        <v>24766</v>
      </c>
    </row>
    <row r="845" customFormat="false" ht="15" hidden="true" customHeight="false" outlineLevel="0" collapsed="false">
      <c r="A845" s="0" t="s">
        <v>2225</v>
      </c>
      <c r="B845" s="0" t="s">
        <v>2226</v>
      </c>
      <c r="C845" s="0" t="n">
        <v>130380</v>
      </c>
      <c r="D845" s="0" t="n">
        <v>4668</v>
      </c>
      <c r="E845" s="0" t="s">
        <v>2225</v>
      </c>
      <c r="F845" s="0" t="str">
        <f aca="false">VLOOKUP(E845,[1]Liste_taxons_equiv!$A$1:$M$1455,2,0)</f>
        <v>Exacte</v>
      </c>
      <c r="G845" s="0" t="n">
        <f aca="false">VLOOKUP(E845,[1]Liste_taxons_equiv!$A$1:$M$1455,3,0)</f>
        <v>130380</v>
      </c>
      <c r="H845" s="0" t="n">
        <f aca="false">VLOOKUP(E845,[1]Liste_taxons_equiv!$A$1:$M$1455,4,0)</f>
        <v>130380</v>
      </c>
      <c r="I845" s="0" t="str">
        <f aca="false">VLOOKUP(E845,[1]Liste_taxons_equiv!$A$1:$M$1455,5,0)</f>
        <v>Micronereis variegata</v>
      </c>
      <c r="J845" s="0" t="s">
        <v>29</v>
      </c>
      <c r="K845" s="0" t="str">
        <f aca="false">VLOOKUP(E845,[1]Liste_taxons_equiv!$A$1:$M$1455,7,0)</f>
        <v>1</v>
      </c>
      <c r="L845" s="0" t="str">
        <f aca="false">VLOOKUP(E845,[1]Liste_taxons_equiv!$A$1:$M$1455,8,0)</f>
        <v>0</v>
      </c>
      <c r="M845" s="0" t="str">
        <f aca="false">VLOOKUP(E845,[1]Liste_taxons_equiv!$A$1:$M$1455,9,0)</f>
        <v>0</v>
      </c>
      <c r="N845" s="0" t="str">
        <f aca="false">VLOOKUP(E845,[1]Liste_taxons_equiv!$A$1:$M$1455,10,0)</f>
        <v>0</v>
      </c>
      <c r="O845" s="0" t="str">
        <f aca="false">VLOOKUP(E845,[1]Liste_taxons_equiv!$A$1:$M$1455,11,0)</f>
        <v>Non</v>
      </c>
      <c r="P845" s="0" t="s">
        <v>2227</v>
      </c>
      <c r="Q845" s="0" t="n">
        <f aca="false">VLOOKUP(E845,[1]Liste_taxons_equiv!$A$1:$M$1455,13,0)</f>
        <v>29275</v>
      </c>
    </row>
    <row r="846" customFormat="false" ht="15" hidden="true" customHeight="false" outlineLevel="0" collapsed="false">
      <c r="A846" s="0" t="s">
        <v>2228</v>
      </c>
      <c r="B846" s="0" t="s">
        <v>2229</v>
      </c>
      <c r="C846" s="0" t="n">
        <v>102379</v>
      </c>
      <c r="D846" s="0" t="n">
        <v>5159</v>
      </c>
      <c r="E846" s="0" t="s">
        <v>2228</v>
      </c>
      <c r="F846" s="0" t="str">
        <f aca="false">VLOOKUP(E846,[1]Liste_taxons_equiv!$A$1:$M$1455,2,0)</f>
        <v>Exacte</v>
      </c>
      <c r="G846" s="0" t="n">
        <f aca="false">VLOOKUP(E846,[1]Liste_taxons_equiv!$A$1:$M$1455,3,0)</f>
        <v>102379</v>
      </c>
      <c r="H846" s="0" t="n">
        <f aca="false">VLOOKUP(E846,[1]Liste_taxons_equiv!$A$1:$M$1455,4,0)</f>
        <v>102379</v>
      </c>
      <c r="I846" s="0" t="str">
        <f aca="false">VLOOKUP(E846,[1]Liste_taxons_equiv!$A$1:$M$1455,5,0)</f>
        <v>Microprotopus longimanus</v>
      </c>
      <c r="J846" s="0" t="s">
        <v>19</v>
      </c>
      <c r="K846" s="0" t="str">
        <f aca="false">VLOOKUP(E846,[1]Liste_taxons_equiv!$A$1:$M$1455,7,0)</f>
        <v>1</v>
      </c>
      <c r="L846" s="0" t="str">
        <f aca="false">VLOOKUP(E846,[1]Liste_taxons_equiv!$A$1:$M$1455,8,0)</f>
        <v>0</v>
      </c>
      <c r="M846" s="0" t="str">
        <f aca="false">VLOOKUP(E846,[1]Liste_taxons_equiv!$A$1:$M$1455,9,0)</f>
        <v>0</v>
      </c>
      <c r="N846" s="0" t="str">
        <f aca="false">VLOOKUP(E846,[1]Liste_taxons_equiv!$A$1:$M$1455,10,0)</f>
        <v>0</v>
      </c>
      <c r="O846" s="0" t="str">
        <f aca="false">VLOOKUP(E846,[1]Liste_taxons_equiv!$A$1:$M$1455,11,0)</f>
        <v>Non</v>
      </c>
      <c r="P846" s="0" t="s">
        <v>2230</v>
      </c>
      <c r="Q846" s="0" t="n">
        <f aca="false">VLOOKUP(E846,[1]Liste_taxons_equiv!$A$1:$M$1455,13,0)</f>
        <v>26177</v>
      </c>
    </row>
    <row r="847" customFormat="false" ht="15" hidden="true" customHeight="false" outlineLevel="0" collapsed="false">
      <c r="A847" s="0" t="s">
        <v>2231</v>
      </c>
      <c r="B847" s="0" t="s">
        <v>1711</v>
      </c>
      <c r="C847" s="0" t="n">
        <v>102380</v>
      </c>
      <c r="D847" s="0" t="n">
        <v>5160</v>
      </c>
      <c r="E847" s="0" t="s">
        <v>2231</v>
      </c>
      <c r="F847" s="0" t="str">
        <f aca="false">VLOOKUP(E847,[1]Liste_taxons_equiv!$A$1:$M$1455,2,0)</f>
        <v>Exacte</v>
      </c>
      <c r="G847" s="0" t="n">
        <f aca="false">VLOOKUP(E847,[1]Liste_taxons_equiv!$A$1:$M$1455,3,0)</f>
        <v>102380</v>
      </c>
      <c r="H847" s="0" t="n">
        <f aca="false">VLOOKUP(E847,[1]Liste_taxons_equiv!$A$1:$M$1455,4,0)</f>
        <v>102380</v>
      </c>
      <c r="I847" s="0" t="str">
        <f aca="false">VLOOKUP(E847,[1]Liste_taxons_equiv!$A$1:$M$1455,5,0)</f>
        <v>Microprotopus maculatus</v>
      </c>
      <c r="J847" s="0" t="s">
        <v>19</v>
      </c>
      <c r="K847" s="0" t="str">
        <f aca="false">VLOOKUP(E847,[1]Liste_taxons_equiv!$A$1:$M$1455,7,0)</f>
        <v>1</v>
      </c>
      <c r="L847" s="0" t="str">
        <f aca="false">VLOOKUP(E847,[1]Liste_taxons_equiv!$A$1:$M$1455,8,0)</f>
        <v>0</v>
      </c>
      <c r="M847" s="0" t="str">
        <f aca="false">VLOOKUP(E847,[1]Liste_taxons_equiv!$A$1:$M$1455,9,0)</f>
        <v>0</v>
      </c>
      <c r="N847" s="0" t="str">
        <f aca="false">VLOOKUP(E847,[1]Liste_taxons_equiv!$A$1:$M$1455,10,0)</f>
        <v>0</v>
      </c>
      <c r="O847" s="0" t="str">
        <f aca="false">VLOOKUP(E847,[1]Liste_taxons_equiv!$A$1:$M$1455,11,0)</f>
        <v>Non</v>
      </c>
      <c r="P847" s="0" t="s">
        <v>2232</v>
      </c>
      <c r="Q847" s="0" t="n">
        <f aca="false">VLOOKUP(E847,[1]Liste_taxons_equiv!$A$1:$M$1455,13,0)</f>
        <v>24223</v>
      </c>
    </row>
    <row r="848" customFormat="false" ht="15" hidden="true" customHeight="false" outlineLevel="0" collapsed="false">
      <c r="A848" s="0" t="s">
        <v>2233</v>
      </c>
      <c r="C848" s="0" t="n">
        <v>129616</v>
      </c>
      <c r="D848" s="0" t="n">
        <v>4760</v>
      </c>
      <c r="E848" s="0" t="s">
        <v>2234</v>
      </c>
      <c r="F848" s="0" t="str">
        <f aca="false">VLOOKUP(E848,[1]Liste_taxons_equiv!$A$1:$M$1455,2,0)</f>
        <v>Exacte</v>
      </c>
      <c r="G848" s="0" t="n">
        <f aca="false">VLOOKUP(E848,[1]Liste_taxons_equiv!$A$1:$M$1455,3,0)</f>
        <v>129616</v>
      </c>
      <c r="H848" s="0" t="n">
        <f aca="false">VLOOKUP(E848,[1]Liste_taxons_equiv!$A$1:$M$1455,4,0)</f>
        <v>129616</v>
      </c>
      <c r="I848" s="0" t="str">
        <f aca="false">VLOOKUP(E848,[1]Liste_taxons_equiv!$A$1:$M$1455,5,0)</f>
        <v>Microspio</v>
      </c>
      <c r="J848" s="0" t="s">
        <v>29</v>
      </c>
      <c r="K848" s="0" t="str">
        <f aca="false">VLOOKUP(E848,[1]Liste_taxons_equiv!$A$1:$M$1455,7,0)</f>
        <v>1</v>
      </c>
      <c r="L848" s="0" t="str">
        <f aca="false">VLOOKUP(E848,[1]Liste_taxons_equiv!$A$1:$M$1455,8,0)</f>
        <v>0</v>
      </c>
      <c r="M848" s="0" t="str">
        <f aca="false">VLOOKUP(E848,[1]Liste_taxons_equiv!$A$1:$M$1455,9,0)</f>
        <v>0</v>
      </c>
      <c r="N848" s="0" t="str">
        <f aca="false">VLOOKUP(E848,[1]Liste_taxons_equiv!$A$1:$M$1455,10,0)</f>
        <v>0</v>
      </c>
      <c r="O848" s="0" t="str">
        <f aca="false">VLOOKUP(E848,[1]Liste_taxons_equiv!$A$1:$M$1455,11,0)</f>
        <v>Non</v>
      </c>
      <c r="P848" s="0" t="s">
        <v>2235</v>
      </c>
      <c r="Q848" s="0" t="n">
        <f aca="false">VLOOKUP(E848,[1]Liste_taxons_equiv!$A$1:$M$1455,13,0)</f>
        <v>22972</v>
      </c>
    </row>
    <row r="849" customFormat="false" ht="15" hidden="true" customHeight="false" outlineLevel="0" collapsed="false">
      <c r="A849" s="0" t="s">
        <v>2236</v>
      </c>
      <c r="B849" s="0" t="s">
        <v>2237</v>
      </c>
      <c r="C849" s="0" t="n">
        <v>131138</v>
      </c>
      <c r="D849" s="0" t="n">
        <v>4761</v>
      </c>
      <c r="E849" s="0" t="s">
        <v>2236</v>
      </c>
      <c r="F849" s="0" t="str">
        <f aca="false">VLOOKUP(E849,[1]Liste_taxons_equiv!$A$1:$M$1455,2,0)</f>
        <v>Exacte</v>
      </c>
      <c r="G849" s="0" t="n">
        <f aca="false">VLOOKUP(E849,[1]Liste_taxons_equiv!$A$1:$M$1455,3,0)</f>
        <v>131138</v>
      </c>
      <c r="H849" s="0" t="n">
        <f aca="false">VLOOKUP(E849,[1]Liste_taxons_equiv!$A$1:$M$1455,4,0)</f>
        <v>131138</v>
      </c>
      <c r="I849" s="0" t="str">
        <f aca="false">VLOOKUP(E849,[1]Liste_taxons_equiv!$A$1:$M$1455,5,0)</f>
        <v>Microspio mecznikowianus</v>
      </c>
      <c r="J849" s="0" t="s">
        <v>29</v>
      </c>
      <c r="K849" s="0" t="str">
        <f aca="false">VLOOKUP(E849,[1]Liste_taxons_equiv!$A$1:$M$1455,7,0)</f>
        <v>1</v>
      </c>
      <c r="L849" s="0" t="str">
        <f aca="false">VLOOKUP(E849,[1]Liste_taxons_equiv!$A$1:$M$1455,8,0)</f>
        <v>0</v>
      </c>
      <c r="M849" s="0" t="str">
        <f aca="false">VLOOKUP(E849,[1]Liste_taxons_equiv!$A$1:$M$1455,9,0)</f>
        <v>0</v>
      </c>
      <c r="N849" s="0" t="str">
        <f aca="false">VLOOKUP(E849,[1]Liste_taxons_equiv!$A$1:$M$1455,10,0)</f>
        <v>0</v>
      </c>
      <c r="O849" s="0" t="str">
        <f aca="false">VLOOKUP(E849,[1]Liste_taxons_equiv!$A$1:$M$1455,11,0)</f>
        <v>Non</v>
      </c>
      <c r="P849" s="0" t="s">
        <v>2238</v>
      </c>
      <c r="Q849" s="0" t="n">
        <f aca="false">VLOOKUP(E849,[1]Liste_taxons_equiv!$A$1:$M$1455,13,0)</f>
        <v>23438</v>
      </c>
    </row>
    <row r="850" customFormat="false" ht="15" hidden="true" customHeight="false" outlineLevel="0" collapsed="false">
      <c r="A850" s="0" t="s">
        <v>2239</v>
      </c>
      <c r="B850" s="0" t="s">
        <v>41</v>
      </c>
      <c r="C850" s="0" t="n">
        <v>236719</v>
      </c>
      <c r="D850" s="0" t="n">
        <v>5573</v>
      </c>
      <c r="E850" s="0" t="s">
        <v>2239</v>
      </c>
      <c r="F850" s="0" t="str">
        <f aca="false">VLOOKUP(E850,[1]Liste_taxons_equiv!$A$1:$M$1455,2,0)</f>
        <v>Exacte</v>
      </c>
      <c r="G850" s="0" t="n">
        <f aca="false">VLOOKUP(E850,[1]Liste_taxons_equiv!$A$1:$M$1455,3,0)</f>
        <v>60003387</v>
      </c>
      <c r="H850" s="0" t="n">
        <f aca="false">VLOOKUP(E850,[1]Liste_taxons_equiv!$A$1:$M$1455,4,0)</f>
        <v>60003147</v>
      </c>
      <c r="I850" s="0" t="str">
        <f aca="false">VLOOKUP(E850,[1]Liste_taxons_equiv!$A$1:$M$1455,5,0)</f>
        <v>Mimachlamys varia</v>
      </c>
      <c r="J850" s="0" t="s">
        <v>29</v>
      </c>
      <c r="K850" s="0" t="str">
        <f aca="false">VLOOKUP(E850,[1]Liste_taxons_equiv!$A$1:$M$1455,7,0)</f>
        <v>1</v>
      </c>
      <c r="L850" s="0" t="str">
        <f aca="false">VLOOKUP(E850,[1]Liste_taxons_equiv!$A$1:$M$1455,8,0)</f>
        <v>0</v>
      </c>
      <c r="M850" s="0" t="str">
        <f aca="false">VLOOKUP(E850,[1]Liste_taxons_equiv!$A$1:$M$1455,9,0)</f>
        <v>0</v>
      </c>
      <c r="N850" s="0" t="str">
        <f aca="false">VLOOKUP(E850,[1]Liste_taxons_equiv!$A$1:$M$1455,10,0)</f>
        <v>0</v>
      </c>
      <c r="O850" s="0" t="str">
        <f aca="false">VLOOKUP(E850,[1]Liste_taxons_equiv!$A$1:$M$1455,11,0)</f>
        <v>Non</v>
      </c>
      <c r="P850" s="0" t="s">
        <v>2240</v>
      </c>
      <c r="Q850" s="0" t="n">
        <f aca="false">VLOOKUP(E850,[1]Liste_taxons_equiv!$A$1:$M$1455,13,0)</f>
        <v>30827</v>
      </c>
    </row>
    <row r="851" customFormat="false" ht="15" hidden="true" customHeight="false" outlineLevel="0" collapsed="false">
      <c r="A851" s="0" t="s">
        <v>2241</v>
      </c>
      <c r="B851" s="0" t="s">
        <v>2242</v>
      </c>
      <c r="C851" s="0" t="n">
        <v>140461</v>
      </c>
      <c r="D851" s="0" t="n">
        <v>5559</v>
      </c>
      <c r="E851" s="0" t="s">
        <v>2241</v>
      </c>
      <c r="F851" s="0" t="str">
        <f aca="false">VLOOKUP(E851,[1]Liste_taxons_equiv!$A$1:$M$1455,2,0)</f>
        <v>Exacte</v>
      </c>
      <c r="G851" s="0" t="n">
        <f aca="false">VLOOKUP(E851,[1]Liste_taxons_equiv!$A$1:$M$1455,3,0)</f>
        <v>140461</v>
      </c>
      <c r="H851" s="0" t="n">
        <f aca="false">VLOOKUP(E851,[1]Liste_taxons_equiv!$A$1:$M$1455,4,0)</f>
        <v>140461</v>
      </c>
      <c r="I851" s="0" t="str">
        <f aca="false">VLOOKUP(E851,[1]Liste_taxons_equiv!$A$1:$M$1455,5,0)</f>
        <v>Modiolula phaseolina</v>
      </c>
      <c r="J851" s="0" t="s">
        <v>29</v>
      </c>
      <c r="K851" s="0" t="str">
        <f aca="false">VLOOKUP(E851,[1]Liste_taxons_equiv!$A$1:$M$1455,7,0)</f>
        <v>1</v>
      </c>
      <c r="L851" s="0" t="str">
        <f aca="false">VLOOKUP(E851,[1]Liste_taxons_equiv!$A$1:$M$1455,8,0)</f>
        <v>0</v>
      </c>
      <c r="M851" s="0" t="str">
        <f aca="false">VLOOKUP(E851,[1]Liste_taxons_equiv!$A$1:$M$1455,9,0)</f>
        <v>0</v>
      </c>
      <c r="N851" s="0" t="str">
        <f aca="false">VLOOKUP(E851,[1]Liste_taxons_equiv!$A$1:$M$1455,10,0)</f>
        <v>0</v>
      </c>
      <c r="O851" s="0" t="str">
        <f aca="false">VLOOKUP(E851,[1]Liste_taxons_equiv!$A$1:$M$1455,11,0)</f>
        <v>Non</v>
      </c>
      <c r="P851" s="0" t="s">
        <v>2243</v>
      </c>
      <c r="Q851" s="0" t="n">
        <f aca="false">VLOOKUP(E851,[1]Liste_taxons_equiv!$A$1:$M$1455,13,0)</f>
        <v>29241</v>
      </c>
    </row>
    <row r="852" customFormat="false" ht="15" hidden="true" customHeight="false" outlineLevel="0" collapsed="false">
      <c r="A852" s="0" t="s">
        <v>2244</v>
      </c>
      <c r="C852" s="0" t="n">
        <v>138223</v>
      </c>
      <c r="D852" s="0" t="n">
        <v>5555</v>
      </c>
      <c r="E852" s="0" t="s">
        <v>2245</v>
      </c>
      <c r="F852" s="0" t="str">
        <f aca="false">VLOOKUP(E852,[1]Liste_taxons_equiv!$A$1:$M$1455,2,0)</f>
        <v>Exacte</v>
      </c>
      <c r="G852" s="0" t="n">
        <f aca="false">VLOOKUP(E852,[1]Liste_taxons_equiv!$A$1:$M$1455,3,0)</f>
        <v>138223</v>
      </c>
      <c r="H852" s="0" t="n">
        <f aca="false">VLOOKUP(E852,[1]Liste_taxons_equiv!$A$1:$M$1455,4,0)</f>
        <v>138223</v>
      </c>
      <c r="I852" s="0" t="str">
        <f aca="false">VLOOKUP(E852,[1]Liste_taxons_equiv!$A$1:$M$1455,5,0)</f>
        <v>Modiolus</v>
      </c>
      <c r="J852" s="0" t="s">
        <v>29</v>
      </c>
      <c r="K852" s="0" t="str">
        <f aca="false">VLOOKUP(E852,[1]Liste_taxons_equiv!$A$1:$M$1455,7,0)</f>
        <v>1</v>
      </c>
      <c r="L852" s="0" t="str">
        <f aca="false">VLOOKUP(E852,[1]Liste_taxons_equiv!$A$1:$M$1455,8,0)</f>
        <v>0</v>
      </c>
      <c r="M852" s="0" t="str">
        <f aca="false">VLOOKUP(E852,[1]Liste_taxons_equiv!$A$1:$M$1455,9,0)</f>
        <v>0</v>
      </c>
      <c r="N852" s="0" t="str">
        <f aca="false">VLOOKUP(E852,[1]Liste_taxons_equiv!$A$1:$M$1455,10,0)</f>
        <v>0</v>
      </c>
      <c r="O852" s="0" t="str">
        <f aca="false">VLOOKUP(E852,[1]Liste_taxons_equiv!$A$1:$M$1455,11,0)</f>
        <v>Non</v>
      </c>
      <c r="P852" s="0" t="s">
        <v>2246</v>
      </c>
      <c r="Q852" s="0" t="n">
        <f aca="false">VLOOKUP(E852,[1]Liste_taxons_equiv!$A$1:$M$1455,13,0)</f>
        <v>4221</v>
      </c>
    </row>
    <row r="853" customFormat="false" ht="15" hidden="true" customHeight="false" outlineLevel="0" collapsed="false">
      <c r="A853" s="0" t="s">
        <v>2247</v>
      </c>
      <c r="B853" s="0" t="s">
        <v>41</v>
      </c>
      <c r="C853" s="0" t="n">
        <v>140464</v>
      </c>
      <c r="D853" s="0" t="n">
        <v>5557</v>
      </c>
      <c r="E853" s="0" t="s">
        <v>2247</v>
      </c>
      <c r="F853" s="0" t="str">
        <f aca="false">VLOOKUP(E853,[1]Liste_taxons_equiv!$A$1:$M$1455,2,0)</f>
        <v>Exacte</v>
      </c>
      <c r="G853" s="0" t="n">
        <f aca="false">VLOOKUP(E853,[1]Liste_taxons_equiv!$A$1:$M$1455,3,0)</f>
        <v>140464</v>
      </c>
      <c r="H853" s="0" t="n">
        <f aca="false">VLOOKUP(E853,[1]Liste_taxons_equiv!$A$1:$M$1455,4,0)</f>
        <v>140464</v>
      </c>
      <c r="I853" s="0" t="str">
        <f aca="false">VLOOKUP(E853,[1]Liste_taxons_equiv!$A$1:$M$1455,5,0)</f>
        <v>Modiolus barbatus</v>
      </c>
      <c r="J853" s="0" t="s">
        <v>29</v>
      </c>
      <c r="K853" s="0" t="str">
        <f aca="false">VLOOKUP(E853,[1]Liste_taxons_equiv!$A$1:$M$1455,7,0)</f>
        <v>1</v>
      </c>
      <c r="L853" s="0" t="str">
        <f aca="false">VLOOKUP(E853,[1]Liste_taxons_equiv!$A$1:$M$1455,8,0)</f>
        <v>0</v>
      </c>
      <c r="M853" s="0" t="str">
        <f aca="false">VLOOKUP(E853,[1]Liste_taxons_equiv!$A$1:$M$1455,9,0)</f>
        <v>0</v>
      </c>
      <c r="N853" s="0" t="str">
        <f aca="false">VLOOKUP(E853,[1]Liste_taxons_equiv!$A$1:$M$1455,10,0)</f>
        <v>0</v>
      </c>
      <c r="O853" s="0" t="str">
        <f aca="false">VLOOKUP(E853,[1]Liste_taxons_equiv!$A$1:$M$1455,11,0)</f>
        <v>Non</v>
      </c>
      <c r="P853" s="0" t="s">
        <v>2248</v>
      </c>
      <c r="Q853" s="0" t="n">
        <f aca="false">VLOOKUP(E853,[1]Liste_taxons_equiv!$A$1:$M$1455,13,0)</f>
        <v>4222</v>
      </c>
    </row>
    <row r="854" customFormat="false" ht="15" hidden="true" customHeight="false" outlineLevel="0" collapsed="false">
      <c r="A854" s="0" t="s">
        <v>2249</v>
      </c>
      <c r="B854" s="0" t="s">
        <v>41</v>
      </c>
      <c r="C854" s="0" t="n">
        <v>140467</v>
      </c>
      <c r="D854" s="0" t="n">
        <v>5558</v>
      </c>
      <c r="E854" s="0" t="s">
        <v>2249</v>
      </c>
      <c r="F854" s="0" t="str">
        <f aca="false">VLOOKUP(E854,[1]Liste_taxons_equiv!$A$1:$M$1455,2,0)</f>
        <v>Exacte</v>
      </c>
      <c r="G854" s="0" t="n">
        <f aca="false">VLOOKUP(E854,[1]Liste_taxons_equiv!$A$1:$M$1455,3,0)</f>
        <v>140467</v>
      </c>
      <c r="H854" s="0" t="n">
        <f aca="false">VLOOKUP(E854,[1]Liste_taxons_equiv!$A$1:$M$1455,4,0)</f>
        <v>140467</v>
      </c>
      <c r="I854" s="0" t="str">
        <f aca="false">VLOOKUP(E854,[1]Liste_taxons_equiv!$A$1:$M$1455,5,0)</f>
        <v>Modiolus modiolus</v>
      </c>
      <c r="J854" s="0" t="s">
        <v>29</v>
      </c>
      <c r="K854" s="0" t="str">
        <f aca="false">VLOOKUP(E854,[1]Liste_taxons_equiv!$A$1:$M$1455,7,0)</f>
        <v>1</v>
      </c>
      <c r="L854" s="0" t="str">
        <f aca="false">VLOOKUP(E854,[1]Liste_taxons_equiv!$A$1:$M$1455,8,0)</f>
        <v>0</v>
      </c>
      <c r="M854" s="0" t="str">
        <f aca="false">VLOOKUP(E854,[1]Liste_taxons_equiv!$A$1:$M$1455,9,0)</f>
        <v>0</v>
      </c>
      <c r="N854" s="0" t="str">
        <f aca="false">VLOOKUP(E854,[1]Liste_taxons_equiv!$A$1:$M$1455,10,0)</f>
        <v>0</v>
      </c>
      <c r="O854" s="0" t="str">
        <f aca="false">VLOOKUP(E854,[1]Liste_taxons_equiv!$A$1:$M$1455,11,0)</f>
        <v>Non</v>
      </c>
      <c r="P854" s="0" t="s">
        <v>2250</v>
      </c>
      <c r="Q854" s="0" t="n">
        <f aca="false">VLOOKUP(E854,[1]Liste_taxons_equiv!$A$1:$M$1455,13,0)</f>
        <v>22974</v>
      </c>
    </row>
    <row r="855" customFormat="false" ht="15" hidden="true" customHeight="false" outlineLevel="0" collapsed="false">
      <c r="A855" s="0" t="s">
        <v>2251</v>
      </c>
      <c r="B855" s="0" t="s">
        <v>41</v>
      </c>
      <c r="C855" s="0" t="n">
        <v>147021</v>
      </c>
      <c r="D855" s="0" t="n">
        <v>5621</v>
      </c>
      <c r="E855" s="0" t="s">
        <v>2251</v>
      </c>
      <c r="F855" s="0" t="str">
        <f aca="false">VLOOKUP(E855,[1]Liste_taxons_equiv!$A$1:$M$1455,2,0)</f>
        <v>Exacte</v>
      </c>
      <c r="G855" s="0" t="n">
        <f aca="false">VLOOKUP(E855,[1]Liste_taxons_equiv!$A$1:$M$1455,3,0)</f>
        <v>60003942</v>
      </c>
      <c r="H855" s="0" t="n">
        <f aca="false">VLOOKUP(E855,[1]Liste_taxons_equiv!$A$1:$M$1455,4,0)</f>
        <v>60013848</v>
      </c>
      <c r="I855" s="0" t="str">
        <f aca="false">VLOOKUP(E855,[1]Liste_taxons_equiv!$A$1:$M$1455,5,0)</f>
        <v>Moerella donacina</v>
      </c>
      <c r="J855" s="0" t="s">
        <v>29</v>
      </c>
      <c r="K855" s="0" t="str">
        <f aca="false">VLOOKUP(E855,[1]Liste_taxons_equiv!$A$1:$M$1455,7,0)</f>
        <v>1</v>
      </c>
      <c r="L855" s="0" t="str">
        <f aca="false">VLOOKUP(E855,[1]Liste_taxons_equiv!$A$1:$M$1455,8,0)</f>
        <v>0</v>
      </c>
      <c r="M855" s="0" t="str">
        <f aca="false">VLOOKUP(E855,[1]Liste_taxons_equiv!$A$1:$M$1455,9,0)</f>
        <v>0</v>
      </c>
      <c r="N855" s="0" t="str">
        <f aca="false">VLOOKUP(E855,[1]Liste_taxons_equiv!$A$1:$M$1455,10,0)</f>
        <v>0</v>
      </c>
      <c r="O855" s="0" t="str">
        <f aca="false">VLOOKUP(E855,[1]Liste_taxons_equiv!$A$1:$M$1455,11,0)</f>
        <v>Non</v>
      </c>
      <c r="P855" s="0" t="s">
        <v>2252</v>
      </c>
      <c r="Q855" s="0" t="n">
        <f aca="false">VLOOKUP(E855,[1]Liste_taxons_equiv!$A$1:$M$1455,13,0)</f>
        <v>35429</v>
      </c>
    </row>
    <row r="856" customFormat="false" ht="15" hidden="true" customHeight="false" outlineLevel="0" collapsed="false">
      <c r="A856" s="0" t="s">
        <v>2253</v>
      </c>
      <c r="C856" s="0" t="n">
        <v>103509</v>
      </c>
      <c r="D856" s="0" t="n">
        <v>5756</v>
      </c>
      <c r="E856" s="0" t="s">
        <v>2254</v>
      </c>
      <c r="F856" s="0" t="str">
        <f aca="false">VLOOKUP(E856,[1]Liste_taxons_equiv!$A$1:$M$1455,2,0)</f>
        <v>Exacte</v>
      </c>
      <c r="G856" s="0" t="n">
        <f aca="false">VLOOKUP(E856,[1]Liste_taxons_equiv!$A$1:$M$1455,3,0)</f>
        <v>103509</v>
      </c>
      <c r="H856" s="0" t="n">
        <f aca="false">VLOOKUP(E856,[1]Liste_taxons_equiv!$A$1:$M$1455,4,0)</f>
        <v>103509</v>
      </c>
      <c r="I856" s="0" t="str">
        <f aca="false">VLOOKUP(E856,[1]Liste_taxons_equiv!$A$1:$M$1455,5,0)</f>
        <v>Molgula</v>
      </c>
      <c r="J856" s="0" t="s">
        <v>19</v>
      </c>
      <c r="K856" s="0" t="str">
        <f aca="false">VLOOKUP(E856,[1]Liste_taxons_equiv!$A$1:$M$1455,7,0)</f>
        <v>1</v>
      </c>
      <c r="L856" s="0" t="str">
        <f aca="false">VLOOKUP(E856,[1]Liste_taxons_equiv!$A$1:$M$1455,8,0)</f>
        <v>0</v>
      </c>
      <c r="M856" s="0" t="str">
        <f aca="false">VLOOKUP(E856,[1]Liste_taxons_equiv!$A$1:$M$1455,9,0)</f>
        <v>0</v>
      </c>
      <c r="N856" s="0" t="str">
        <f aca="false">VLOOKUP(E856,[1]Liste_taxons_equiv!$A$1:$M$1455,10,0)</f>
        <v>0</v>
      </c>
      <c r="O856" s="0" t="str">
        <f aca="false">VLOOKUP(E856,[1]Liste_taxons_equiv!$A$1:$M$1455,11,0)</f>
        <v>Non</v>
      </c>
      <c r="P856" s="0" t="s">
        <v>2255</v>
      </c>
      <c r="Q856" s="0" t="n">
        <f aca="false">VLOOKUP(E856,[1]Liste_taxons_equiv!$A$1:$M$1455,13,0)</f>
        <v>4145</v>
      </c>
    </row>
    <row r="857" customFormat="false" ht="15" hidden="true" customHeight="false" outlineLevel="0" collapsed="false">
      <c r="A857" s="0" t="s">
        <v>2256</v>
      </c>
      <c r="B857" s="0" t="s">
        <v>1285</v>
      </c>
      <c r="C857" s="0" t="n">
        <v>153027</v>
      </c>
      <c r="D857" s="0" t="n">
        <v>5579</v>
      </c>
      <c r="E857" s="0" t="s">
        <v>2256</v>
      </c>
      <c r="F857" s="0" t="str">
        <f aca="false">VLOOKUP(E857,[1]Liste_taxons_equiv!$A$1:$M$1455,2,0)</f>
        <v>Exacte</v>
      </c>
      <c r="G857" s="0" t="n">
        <f aca="false">VLOOKUP(E857,[1]Liste_taxons_equiv!$A$1:$M$1455,3,0)</f>
        <v>60003944</v>
      </c>
      <c r="H857" s="0" t="n">
        <f aca="false">VLOOKUP(E857,[1]Liste_taxons_equiv!$A$1:$M$1455,4,0)</f>
        <v>60003624</v>
      </c>
      <c r="I857" s="0" t="str">
        <f aca="false">VLOOKUP(E857,[1]Liste_taxons_equiv!$A$1:$M$1455,5,0)</f>
        <v>Monia patelliformis</v>
      </c>
      <c r="J857" s="0" t="s">
        <v>29</v>
      </c>
      <c r="K857" s="0" t="str">
        <f aca="false">VLOOKUP(E857,[1]Liste_taxons_equiv!$A$1:$M$1455,7,0)</f>
        <v>1</v>
      </c>
      <c r="L857" s="0" t="str">
        <f aca="false">VLOOKUP(E857,[1]Liste_taxons_equiv!$A$1:$M$1455,8,0)</f>
        <v>0</v>
      </c>
      <c r="M857" s="0" t="str">
        <f aca="false">VLOOKUP(E857,[1]Liste_taxons_equiv!$A$1:$M$1455,9,0)</f>
        <v>0</v>
      </c>
      <c r="N857" s="0" t="str">
        <f aca="false">VLOOKUP(E857,[1]Liste_taxons_equiv!$A$1:$M$1455,10,0)</f>
        <v>0</v>
      </c>
      <c r="O857" s="0" t="str">
        <f aca="false">VLOOKUP(E857,[1]Liste_taxons_equiv!$A$1:$M$1455,11,0)</f>
        <v>Non</v>
      </c>
      <c r="P857" s="0" t="s">
        <v>2257</v>
      </c>
      <c r="Q857" s="0" t="n">
        <f aca="false">VLOOKUP(E857,[1]Liste_taxons_equiv!$A$1:$M$1455,13,0)</f>
        <v>29395</v>
      </c>
    </row>
    <row r="858" customFormat="false" ht="15" hidden="true" customHeight="false" outlineLevel="0" collapsed="false">
      <c r="A858" s="0" t="s">
        <v>2258</v>
      </c>
      <c r="B858" s="0" t="s">
        <v>941</v>
      </c>
      <c r="C858" s="0" t="n">
        <v>153028</v>
      </c>
      <c r="D858" s="0" t="n">
        <v>5578</v>
      </c>
      <c r="E858" s="0" t="s">
        <v>2258</v>
      </c>
      <c r="F858" s="0" t="str">
        <f aca="false">VLOOKUP(E858,[1]Liste_taxons_equiv!$A$1:$M$1455,2,0)</f>
        <v>Exacte</v>
      </c>
      <c r="G858" s="0" t="n">
        <f aca="false">VLOOKUP(E858,[1]Liste_taxons_equiv!$A$1:$M$1455,3,0)</f>
        <v>60003945</v>
      </c>
      <c r="H858" s="0" t="n">
        <f aca="false">VLOOKUP(E858,[1]Liste_taxons_equiv!$A$1:$M$1455,4,0)</f>
        <v>60003625</v>
      </c>
      <c r="I858" s="0" t="str">
        <f aca="false">VLOOKUP(E858,[1]Liste_taxons_equiv!$A$1:$M$1455,5,0)</f>
        <v>Monia squama</v>
      </c>
      <c r="J858" s="0" t="s">
        <v>29</v>
      </c>
      <c r="K858" s="0" t="str">
        <f aca="false">VLOOKUP(E858,[1]Liste_taxons_equiv!$A$1:$M$1455,7,0)</f>
        <v>1</v>
      </c>
      <c r="L858" s="0" t="str">
        <f aca="false">VLOOKUP(E858,[1]Liste_taxons_equiv!$A$1:$M$1455,8,0)</f>
        <v>0</v>
      </c>
      <c r="M858" s="0" t="str">
        <f aca="false">VLOOKUP(E858,[1]Liste_taxons_equiv!$A$1:$M$1455,9,0)</f>
        <v>0</v>
      </c>
      <c r="N858" s="0" t="str">
        <f aca="false">VLOOKUP(E858,[1]Liste_taxons_equiv!$A$1:$M$1455,10,0)</f>
        <v>0</v>
      </c>
      <c r="O858" s="0" t="str">
        <f aca="false">VLOOKUP(E858,[1]Liste_taxons_equiv!$A$1:$M$1455,11,0)</f>
        <v>Non</v>
      </c>
      <c r="P858" s="0" t="s">
        <v>2259</v>
      </c>
      <c r="Q858" s="0" t="n">
        <f aca="false">VLOOKUP(E858,[1]Liste_taxons_equiv!$A$1:$M$1455,13,0)</f>
        <v>29301</v>
      </c>
    </row>
    <row r="859" customFormat="false" ht="15" hidden="true" customHeight="false" outlineLevel="0" collapsed="false">
      <c r="A859" s="0" t="s">
        <v>2260</v>
      </c>
      <c r="B859" s="0" t="s">
        <v>144</v>
      </c>
      <c r="C859" s="0" t="n">
        <v>225814</v>
      </c>
      <c r="D859" s="0" t="n">
        <v>5190</v>
      </c>
      <c r="E859" s="0" t="s">
        <v>2260</v>
      </c>
      <c r="F859" s="0" t="str">
        <f aca="false">VLOOKUP(E859,[1]Liste_taxons_equiv!$A$1:$M$1455,2,0)</f>
        <v>Exacte</v>
      </c>
      <c r="G859" s="0" t="n">
        <f aca="false">VLOOKUP(E859,[1]Liste_taxons_equiv!$A$1:$M$1455,3,0)</f>
        <v>60002664</v>
      </c>
      <c r="H859" s="0" t="n">
        <f aca="false">VLOOKUP(E859,[1]Liste_taxons_equiv!$A$1:$M$1455,4,0)</f>
        <v>60002563</v>
      </c>
      <c r="I859" s="0" t="str">
        <f aca="false">VLOOKUP(E859,[1]Liste_taxons_equiv!$A$1:$M$1455,5,0)</f>
        <v>Monocorophium acherusicum</v>
      </c>
      <c r="J859" s="0" t="s">
        <v>29</v>
      </c>
      <c r="K859" s="0" t="str">
        <f aca="false">VLOOKUP(E859,[1]Liste_taxons_equiv!$A$1:$M$1455,7,0)</f>
        <v>1</v>
      </c>
      <c r="L859" s="0" t="str">
        <f aca="false">VLOOKUP(E859,[1]Liste_taxons_equiv!$A$1:$M$1455,8,0)</f>
        <v>0</v>
      </c>
      <c r="M859" s="0" t="str">
        <f aca="false">VLOOKUP(E859,[1]Liste_taxons_equiv!$A$1:$M$1455,9,0)</f>
        <v>0</v>
      </c>
      <c r="N859" s="0" t="str">
        <f aca="false">VLOOKUP(E859,[1]Liste_taxons_equiv!$A$1:$M$1455,10,0)</f>
        <v>0</v>
      </c>
      <c r="O859" s="0" t="str">
        <f aca="false">VLOOKUP(E859,[1]Liste_taxons_equiv!$A$1:$M$1455,11,0)</f>
        <v>Non</v>
      </c>
      <c r="P859" s="0" t="s">
        <v>2261</v>
      </c>
      <c r="Q859" s="0" t="n">
        <f aca="false">VLOOKUP(E859,[1]Liste_taxons_equiv!$A$1:$M$1455,13,0)</f>
        <v>25419</v>
      </c>
    </row>
    <row r="860" customFormat="false" ht="15" hidden="true" customHeight="false" outlineLevel="0" collapsed="false">
      <c r="A860" s="0" t="s">
        <v>2262</v>
      </c>
      <c r="B860" s="0" t="s">
        <v>2263</v>
      </c>
      <c r="C860" s="0" t="n">
        <v>148603</v>
      </c>
      <c r="D860" s="0" t="n">
        <v>5197</v>
      </c>
      <c r="E860" s="0" t="s">
        <v>2262</v>
      </c>
      <c r="F860" s="0" t="str">
        <f aca="false">VLOOKUP(E860,[1]Liste_taxons_equiv!$A$1:$M$1455,2,0)</f>
        <v>Exacte</v>
      </c>
      <c r="G860" s="0" t="n">
        <f aca="false">VLOOKUP(E860,[1]Liste_taxons_equiv!$A$1:$M$1455,3,0)</f>
        <v>60003946</v>
      </c>
      <c r="H860" s="0" t="n">
        <f aca="false">VLOOKUP(E860,[1]Liste_taxons_equiv!$A$1:$M$1455,4,0)</f>
        <v>60003626</v>
      </c>
      <c r="I860" s="0" t="str">
        <f aca="false">VLOOKUP(E860,[1]Liste_taxons_equiv!$A$1:$M$1455,5,0)</f>
        <v>Monocorophium sextonae</v>
      </c>
      <c r="J860" s="0" t="s">
        <v>29</v>
      </c>
      <c r="K860" s="0" t="str">
        <f aca="false">VLOOKUP(E860,[1]Liste_taxons_equiv!$A$1:$M$1455,7,0)</f>
        <v>1</v>
      </c>
      <c r="L860" s="0" t="str">
        <f aca="false">VLOOKUP(E860,[1]Liste_taxons_equiv!$A$1:$M$1455,8,0)</f>
        <v>0</v>
      </c>
      <c r="M860" s="0" t="str">
        <f aca="false">VLOOKUP(E860,[1]Liste_taxons_equiv!$A$1:$M$1455,9,0)</f>
        <v>0</v>
      </c>
      <c r="N860" s="0" t="str">
        <f aca="false">VLOOKUP(E860,[1]Liste_taxons_equiv!$A$1:$M$1455,10,0)</f>
        <v>0</v>
      </c>
      <c r="O860" s="0" t="str">
        <f aca="false">VLOOKUP(E860,[1]Liste_taxons_equiv!$A$1:$M$1455,11,0)</f>
        <v>Non</v>
      </c>
      <c r="P860" s="0" t="s">
        <v>2264</v>
      </c>
      <c r="Q860" s="0" t="n">
        <f aca="false">VLOOKUP(E860,[1]Liste_taxons_equiv!$A$1:$M$1455,13,0)</f>
        <v>31092</v>
      </c>
    </row>
    <row r="861" customFormat="false" ht="15" hidden="true" customHeight="false" outlineLevel="0" collapsed="false">
      <c r="A861" s="0" t="s">
        <v>2265</v>
      </c>
      <c r="B861" s="0" t="s">
        <v>302</v>
      </c>
      <c r="C861" s="0" t="n">
        <v>102882</v>
      </c>
      <c r="D861" s="0" t="n">
        <v>5020</v>
      </c>
      <c r="E861" s="0" t="s">
        <v>2265</v>
      </c>
      <c r="F861" s="0" t="str">
        <f aca="false">VLOOKUP(E861,[1]Liste_taxons_equiv!$A$1:$M$1455,2,0)</f>
        <v>Exacte</v>
      </c>
      <c r="G861" s="0" t="n">
        <f aca="false">VLOOKUP(E861,[1]Liste_taxons_equiv!$A$1:$M$1455,3,0)</f>
        <v>102882</v>
      </c>
      <c r="H861" s="0" t="n">
        <f aca="false">VLOOKUP(E861,[1]Liste_taxons_equiv!$A$1:$M$1455,4,0)</f>
        <v>102882</v>
      </c>
      <c r="I861" s="0" t="str">
        <f aca="false">VLOOKUP(E861,[1]Liste_taxons_equiv!$A$1:$M$1455,5,0)</f>
        <v>Monoculodes carinatus</v>
      </c>
      <c r="J861" s="0" t="s">
        <v>19</v>
      </c>
      <c r="K861" s="0" t="str">
        <f aca="false">VLOOKUP(E861,[1]Liste_taxons_equiv!$A$1:$M$1455,7,0)</f>
        <v>1</v>
      </c>
      <c r="L861" s="0" t="str">
        <f aca="false">VLOOKUP(E861,[1]Liste_taxons_equiv!$A$1:$M$1455,8,0)</f>
        <v>0</v>
      </c>
      <c r="M861" s="0" t="str">
        <f aca="false">VLOOKUP(E861,[1]Liste_taxons_equiv!$A$1:$M$1455,9,0)</f>
        <v>0</v>
      </c>
      <c r="N861" s="0" t="str">
        <f aca="false">VLOOKUP(E861,[1]Liste_taxons_equiv!$A$1:$M$1455,10,0)</f>
        <v>0</v>
      </c>
      <c r="O861" s="0" t="str">
        <f aca="false">VLOOKUP(E861,[1]Liste_taxons_equiv!$A$1:$M$1455,11,0)</f>
        <v>Non</v>
      </c>
      <c r="P861" s="0" t="s">
        <v>2266</v>
      </c>
      <c r="Q861" s="0" t="n">
        <f aca="false">VLOOKUP(E861,[1]Liste_taxons_equiv!$A$1:$M$1455,13,0)</f>
        <v>23818</v>
      </c>
    </row>
    <row r="862" customFormat="false" ht="15" hidden="true" customHeight="false" outlineLevel="0" collapsed="false">
      <c r="A862" s="0" t="s">
        <v>2267</v>
      </c>
      <c r="B862" s="0" t="s">
        <v>2268</v>
      </c>
      <c r="C862" s="0" t="n">
        <v>140374</v>
      </c>
      <c r="D862" s="0" t="n">
        <v>5592</v>
      </c>
      <c r="E862" s="0" t="s">
        <v>2267</v>
      </c>
      <c r="F862" s="0" t="str">
        <f aca="false">VLOOKUP(E862,[1]Liste_taxons_equiv!$A$1:$M$1455,2,0)</f>
        <v>Exacte</v>
      </c>
      <c r="G862" s="0" t="n">
        <f aca="false">VLOOKUP(E862,[1]Liste_taxons_equiv!$A$1:$M$1455,3,0)</f>
        <v>140374</v>
      </c>
      <c r="H862" s="0" t="n">
        <f aca="false">VLOOKUP(E862,[1]Liste_taxons_equiv!$A$1:$M$1455,4,0)</f>
        <v>140374</v>
      </c>
      <c r="I862" s="0" t="str">
        <f aca="false">VLOOKUP(E862,[1]Liste_taxons_equiv!$A$1:$M$1455,5,0)</f>
        <v>Montacuta phascolionis</v>
      </c>
      <c r="J862" s="0" t="s">
        <v>75</v>
      </c>
      <c r="K862" s="0" t="str">
        <f aca="false">VLOOKUP(E862,[1]Liste_taxons_equiv!$A$1:$M$1455,7,0)</f>
        <v>1</v>
      </c>
      <c r="L862" s="0" t="str">
        <f aca="false">VLOOKUP(E862,[1]Liste_taxons_equiv!$A$1:$M$1455,8,0)</f>
        <v>0</v>
      </c>
      <c r="M862" s="0" t="str">
        <f aca="false">VLOOKUP(E862,[1]Liste_taxons_equiv!$A$1:$M$1455,9,0)</f>
        <v>0</v>
      </c>
      <c r="N862" s="0" t="str">
        <f aca="false">VLOOKUP(E862,[1]Liste_taxons_equiv!$A$1:$M$1455,10,0)</f>
        <v>0</v>
      </c>
      <c r="O862" s="0" t="str">
        <f aca="false">VLOOKUP(E862,[1]Liste_taxons_equiv!$A$1:$M$1455,11,0)</f>
        <v>Non</v>
      </c>
      <c r="P862" s="0" t="s">
        <v>2269</v>
      </c>
      <c r="Q862" s="0" t="n">
        <f aca="false">VLOOKUP(E862,[1]Liste_taxons_equiv!$A$1:$M$1455,13,0)</f>
        <v>25498</v>
      </c>
    </row>
    <row r="863" customFormat="false" ht="15" hidden="true" customHeight="false" outlineLevel="0" collapsed="false">
      <c r="A863" s="0" t="s">
        <v>2270</v>
      </c>
      <c r="C863" s="0" t="n">
        <v>129247</v>
      </c>
      <c r="D863" s="0" t="n">
        <v>4828</v>
      </c>
      <c r="E863" s="0" t="s">
        <v>2271</v>
      </c>
      <c r="F863" s="0" t="str">
        <f aca="false">VLOOKUP(E863,[1]Liste_taxons_equiv!$A$1:$M$1455,2,0)</f>
        <v>Exacte</v>
      </c>
      <c r="G863" s="0" t="n">
        <f aca="false">VLOOKUP(E863,[1]Liste_taxons_equiv!$A$1:$M$1455,3,0)</f>
        <v>129247</v>
      </c>
      <c r="H863" s="0" t="n">
        <f aca="false">VLOOKUP(E863,[1]Liste_taxons_equiv!$A$1:$M$1455,4,0)</f>
        <v>129247</v>
      </c>
      <c r="I863" s="0" t="str">
        <f aca="false">VLOOKUP(E863,[1]Liste_taxons_equiv!$A$1:$M$1455,5,0)</f>
        <v>Monticellina</v>
      </c>
      <c r="J863" s="0" t="s">
        <v>29</v>
      </c>
      <c r="K863" s="0" t="str">
        <f aca="false">VLOOKUP(E863,[1]Liste_taxons_equiv!$A$1:$M$1455,7,0)</f>
        <v>1</v>
      </c>
      <c r="L863" s="0" t="str">
        <f aca="false">VLOOKUP(E863,[1]Liste_taxons_equiv!$A$1:$M$1455,8,0)</f>
        <v>0</v>
      </c>
      <c r="M863" s="0" t="str">
        <f aca="false">VLOOKUP(E863,[1]Liste_taxons_equiv!$A$1:$M$1455,9,0)</f>
        <v>0</v>
      </c>
      <c r="N863" s="0" t="str">
        <f aca="false">VLOOKUP(E863,[1]Liste_taxons_equiv!$A$1:$M$1455,10,0)</f>
        <v>0</v>
      </c>
      <c r="O863" s="0" t="str">
        <f aca="false">VLOOKUP(E863,[1]Liste_taxons_equiv!$A$1:$M$1455,11,0)</f>
        <v>Non</v>
      </c>
      <c r="P863" s="0" t="s">
        <v>2272</v>
      </c>
      <c r="Q863" s="0" t="n">
        <f aca="false">VLOOKUP(E863,[1]Liste_taxons_equiv!$A$1:$M$1455,13,0)</f>
        <v>29346</v>
      </c>
    </row>
    <row r="864" customFormat="false" ht="15" hidden="true" customHeight="false" outlineLevel="0" collapsed="false">
      <c r="A864" s="0" t="s">
        <v>2273</v>
      </c>
      <c r="B864" s="0" t="s">
        <v>2274</v>
      </c>
      <c r="C864" s="0" t="n">
        <v>129972</v>
      </c>
      <c r="D864" s="0" t="n">
        <v>4829</v>
      </c>
      <c r="E864" s="0" t="s">
        <v>2273</v>
      </c>
      <c r="F864" s="0" t="str">
        <f aca="false">VLOOKUP(E864,[1]Liste_taxons_equiv!$A$1:$M$1455,2,0)</f>
        <v>Exacte</v>
      </c>
      <c r="G864" s="0" t="n">
        <f aca="false">VLOOKUP(E864,[1]Liste_taxons_equiv!$A$1:$M$1455,3,0)</f>
        <v>129972</v>
      </c>
      <c r="H864" s="0" t="n">
        <f aca="false">VLOOKUP(E864,[1]Liste_taxons_equiv!$A$1:$M$1455,4,0)</f>
        <v>129972</v>
      </c>
      <c r="I864" s="0" t="str">
        <f aca="false">VLOOKUP(E864,[1]Liste_taxons_equiv!$A$1:$M$1455,5,0)</f>
        <v>Monticellina dorsobranchialis</v>
      </c>
      <c r="J864" s="0" t="s">
        <v>29</v>
      </c>
      <c r="K864" s="0" t="str">
        <f aca="false">VLOOKUP(E864,[1]Liste_taxons_equiv!$A$1:$M$1455,7,0)</f>
        <v>1</v>
      </c>
      <c r="L864" s="0" t="str">
        <f aca="false">VLOOKUP(E864,[1]Liste_taxons_equiv!$A$1:$M$1455,8,0)</f>
        <v>0</v>
      </c>
      <c r="M864" s="0" t="str">
        <f aca="false">VLOOKUP(E864,[1]Liste_taxons_equiv!$A$1:$M$1455,9,0)</f>
        <v>0</v>
      </c>
      <c r="N864" s="0" t="str">
        <f aca="false">VLOOKUP(E864,[1]Liste_taxons_equiv!$A$1:$M$1455,10,0)</f>
        <v>0</v>
      </c>
      <c r="O864" s="0" t="str">
        <f aca="false">VLOOKUP(E864,[1]Liste_taxons_equiv!$A$1:$M$1455,11,0)</f>
        <v>Non</v>
      </c>
      <c r="P864" s="0" t="s">
        <v>2275</v>
      </c>
      <c r="Q864" s="0" t="n">
        <f aca="false">VLOOKUP(E864,[1]Liste_taxons_equiv!$A$1:$M$1455,13,0)</f>
        <v>31423</v>
      </c>
    </row>
    <row r="865" customFormat="false" ht="15" hidden="true" customHeight="false" outlineLevel="0" collapsed="false">
      <c r="A865" s="0" t="s">
        <v>2276</v>
      </c>
      <c r="B865" s="0" t="s">
        <v>1695</v>
      </c>
      <c r="C865" s="0" t="n">
        <v>107160</v>
      </c>
      <c r="D865" s="0" t="n">
        <v>5340</v>
      </c>
      <c r="E865" s="0" t="s">
        <v>2276</v>
      </c>
      <c r="F865" s="0" t="str">
        <f aca="false">VLOOKUP(E865,[1]Liste_taxons_equiv!$A$1:$M$1455,2,0)</f>
        <v>Exacte</v>
      </c>
      <c r="G865" s="0" t="n">
        <f aca="false">VLOOKUP(E865,[1]Liste_taxons_equiv!$A$1:$M$1455,3,0)</f>
        <v>107160</v>
      </c>
      <c r="H865" s="0" t="n">
        <f aca="false">VLOOKUP(E865,[1]Liste_taxons_equiv!$A$1:$M$1455,4,0)</f>
        <v>107160</v>
      </c>
      <c r="I865" s="0" t="str">
        <f aca="false">VLOOKUP(E865,[1]Liste_taxons_equiv!$A$1:$M$1455,5,0)</f>
        <v>Munida rugosa</v>
      </c>
      <c r="J865" s="0" t="s">
        <v>19</v>
      </c>
      <c r="K865" s="0" t="str">
        <f aca="false">VLOOKUP(E865,[1]Liste_taxons_equiv!$A$1:$M$1455,7,0)</f>
        <v>1</v>
      </c>
      <c r="L865" s="0" t="str">
        <f aca="false">VLOOKUP(E865,[1]Liste_taxons_equiv!$A$1:$M$1455,8,0)</f>
        <v>0</v>
      </c>
      <c r="M865" s="0" t="str">
        <f aca="false">VLOOKUP(E865,[1]Liste_taxons_equiv!$A$1:$M$1455,9,0)</f>
        <v>0</v>
      </c>
      <c r="N865" s="0" t="str">
        <f aca="false">VLOOKUP(E865,[1]Liste_taxons_equiv!$A$1:$M$1455,10,0)</f>
        <v>0</v>
      </c>
      <c r="O865" s="0" t="str">
        <f aca="false">VLOOKUP(E865,[1]Liste_taxons_equiv!$A$1:$M$1455,11,0)</f>
        <v>Non</v>
      </c>
      <c r="P865" s="0" t="s">
        <v>2277</v>
      </c>
      <c r="Q865" s="0" t="n">
        <f aca="false">VLOOKUP(E865,[1]Liste_taxons_equiv!$A$1:$M$1455,13,0)</f>
        <v>3921</v>
      </c>
    </row>
    <row r="866" customFormat="false" ht="15" hidden="true" customHeight="false" outlineLevel="0" collapsed="false">
      <c r="A866" s="0" t="s">
        <v>2278</v>
      </c>
      <c r="B866" s="0" t="s">
        <v>789</v>
      </c>
      <c r="C866" s="0" t="n">
        <v>140471</v>
      </c>
      <c r="D866" s="0" t="n">
        <v>5562</v>
      </c>
      <c r="E866" s="0" t="s">
        <v>2278</v>
      </c>
      <c r="F866" s="0" t="str">
        <f aca="false">VLOOKUP(E866,[1]Liste_taxons_equiv!$A$1:$M$1455,2,0)</f>
        <v>Exacte</v>
      </c>
      <c r="G866" s="0" t="n">
        <f aca="false">VLOOKUP(E866,[1]Liste_taxons_equiv!$A$1:$M$1455,3,0)</f>
        <v>140471</v>
      </c>
      <c r="H866" s="0" t="n">
        <f aca="false">VLOOKUP(E866,[1]Liste_taxons_equiv!$A$1:$M$1455,4,0)</f>
        <v>140471</v>
      </c>
      <c r="I866" s="0" t="str">
        <f aca="false">VLOOKUP(E866,[1]Liste_taxons_equiv!$A$1:$M$1455,5,0)</f>
        <v>Musculus costulatus</v>
      </c>
      <c r="J866" s="0" t="s">
        <v>29</v>
      </c>
      <c r="K866" s="0" t="str">
        <f aca="false">VLOOKUP(E866,[1]Liste_taxons_equiv!$A$1:$M$1455,7,0)</f>
        <v>1</v>
      </c>
      <c r="L866" s="0" t="str">
        <f aca="false">VLOOKUP(E866,[1]Liste_taxons_equiv!$A$1:$M$1455,8,0)</f>
        <v>0</v>
      </c>
      <c r="M866" s="0" t="str">
        <f aca="false">VLOOKUP(E866,[1]Liste_taxons_equiv!$A$1:$M$1455,9,0)</f>
        <v>0</v>
      </c>
      <c r="N866" s="0" t="str">
        <f aca="false">VLOOKUP(E866,[1]Liste_taxons_equiv!$A$1:$M$1455,10,0)</f>
        <v>0</v>
      </c>
      <c r="O866" s="0" t="str">
        <f aca="false">VLOOKUP(E866,[1]Liste_taxons_equiv!$A$1:$M$1455,11,0)</f>
        <v>Non</v>
      </c>
      <c r="P866" s="0" t="s">
        <v>2279</v>
      </c>
      <c r="Q866" s="0" t="n">
        <f aca="false">VLOOKUP(E866,[1]Liste_taxons_equiv!$A$1:$M$1455,13,0)</f>
        <v>23487</v>
      </c>
    </row>
    <row r="867" customFormat="false" ht="15" hidden="true" customHeight="false" outlineLevel="0" collapsed="false">
      <c r="A867" s="0" t="s">
        <v>2280</v>
      </c>
      <c r="B867" s="0" t="s">
        <v>2281</v>
      </c>
      <c r="C867" s="0" t="n">
        <v>506128</v>
      </c>
      <c r="D867" s="0" t="n">
        <v>5560</v>
      </c>
      <c r="E867" s="0" t="s">
        <v>2280</v>
      </c>
      <c r="F867" s="0" t="str">
        <f aca="false">VLOOKUP(E867,[1]Liste_taxons_equiv!$A$1:$M$1455,2,0)</f>
        <v>Exacte</v>
      </c>
      <c r="G867" s="0" t="n">
        <f aca="false">VLOOKUP(E867,[1]Liste_taxons_equiv!$A$1:$M$1455,3,0)</f>
        <v>60003950</v>
      </c>
      <c r="H867" s="0" t="n">
        <f aca="false">VLOOKUP(E867,[1]Liste_taxons_equiv!$A$1:$M$1455,4,0)</f>
        <v>60003630</v>
      </c>
      <c r="I867" s="0" t="str">
        <f aca="false">VLOOKUP(E867,[1]Liste_taxons_equiv!$A$1:$M$1455,5,0)</f>
        <v>Musculus subpictus</v>
      </c>
      <c r="J867" s="0" t="s">
        <v>29</v>
      </c>
      <c r="K867" s="0" t="str">
        <f aca="false">VLOOKUP(E867,[1]Liste_taxons_equiv!$A$1:$M$1455,7,0)</f>
        <v>1</v>
      </c>
      <c r="L867" s="0" t="str">
        <f aca="false">VLOOKUP(E867,[1]Liste_taxons_equiv!$A$1:$M$1455,8,0)</f>
        <v>0</v>
      </c>
      <c r="M867" s="0" t="str">
        <f aca="false">VLOOKUP(E867,[1]Liste_taxons_equiv!$A$1:$M$1455,9,0)</f>
        <v>0</v>
      </c>
      <c r="N867" s="0" t="str">
        <f aca="false">VLOOKUP(E867,[1]Liste_taxons_equiv!$A$1:$M$1455,10,0)</f>
        <v>0</v>
      </c>
      <c r="O867" s="0" t="str">
        <f aca="false">VLOOKUP(E867,[1]Liste_taxons_equiv!$A$1:$M$1455,11,0)</f>
        <v>Non</v>
      </c>
      <c r="P867" s="0" t="s">
        <v>2282</v>
      </c>
      <c r="Q867" s="0" t="n">
        <f aca="false">VLOOKUP(E867,[1]Liste_taxons_equiv!$A$1:$M$1455,13,0)</f>
        <v>35619</v>
      </c>
    </row>
    <row r="868" customFormat="false" ht="15" hidden="true" customHeight="false" outlineLevel="0" collapsed="false">
      <c r="A868" s="0" t="s">
        <v>2283</v>
      </c>
      <c r="C868" s="0" t="n">
        <v>131907</v>
      </c>
      <c r="D868" s="0" t="n">
        <v>4400</v>
      </c>
      <c r="E868" s="0" t="s">
        <v>2284</v>
      </c>
      <c r="F868" s="0" t="str">
        <f aca="false">VLOOKUP(E868,[1]Liste_taxons_equiv!$A$1:$M$1455,2,0)</f>
        <v>Exacte</v>
      </c>
      <c r="G868" s="0" t="n">
        <f aca="false">VLOOKUP(E868,[1]Liste_taxons_equiv!$A$1:$M$1455,3,0)</f>
        <v>131907</v>
      </c>
      <c r="H868" s="0" t="n">
        <f aca="false">VLOOKUP(E868,[1]Liste_taxons_equiv!$A$1:$M$1455,4,0)</f>
        <v>131907</v>
      </c>
      <c r="I868" s="0" t="str">
        <f aca="false">VLOOKUP(E868,[1]Liste_taxons_equiv!$A$1:$M$1455,5,0)</f>
        <v>Mycale</v>
      </c>
      <c r="J868" s="0" t="s">
        <v>29</v>
      </c>
      <c r="K868" s="0" t="str">
        <f aca="false">VLOOKUP(E868,[1]Liste_taxons_equiv!$A$1:$M$1455,7,0)</f>
        <v>1</v>
      </c>
      <c r="L868" s="0" t="str">
        <f aca="false">VLOOKUP(E868,[1]Liste_taxons_equiv!$A$1:$M$1455,8,0)</f>
        <v>0</v>
      </c>
      <c r="M868" s="0" t="str">
        <f aca="false">VLOOKUP(E868,[1]Liste_taxons_equiv!$A$1:$M$1455,9,0)</f>
        <v>0</v>
      </c>
      <c r="N868" s="0" t="str">
        <f aca="false">VLOOKUP(E868,[1]Liste_taxons_equiv!$A$1:$M$1455,10,0)</f>
        <v>0</v>
      </c>
      <c r="O868" s="0" t="str">
        <f aca="false">VLOOKUP(E868,[1]Liste_taxons_equiv!$A$1:$M$1455,11,0)</f>
        <v>Non</v>
      </c>
      <c r="P868" s="0" t="s">
        <v>2285</v>
      </c>
      <c r="Q868" s="0" t="n">
        <f aca="false">VLOOKUP(E868,[1]Liste_taxons_equiv!$A$1:$M$1455,13,0)</f>
        <v>29760</v>
      </c>
    </row>
    <row r="869" customFormat="false" ht="15" hidden="true" customHeight="false" outlineLevel="0" collapsed="false">
      <c r="A869" s="0" t="s">
        <v>2286</v>
      </c>
      <c r="B869" s="0" t="s">
        <v>2287</v>
      </c>
      <c r="C869" s="0" t="n">
        <v>168526</v>
      </c>
      <c r="D869" s="0" t="n">
        <v>4401</v>
      </c>
      <c r="E869" s="0" t="s">
        <v>2286</v>
      </c>
      <c r="F869" s="0" t="str">
        <f aca="false">VLOOKUP(E869,[1]Liste_taxons_equiv!$A$1:$M$1455,2,0)</f>
        <v>Exacte</v>
      </c>
      <c r="G869" s="0" t="n">
        <f aca="false">VLOOKUP(E869,[1]Liste_taxons_equiv!$A$1:$M$1455,3,0)</f>
        <v>168526</v>
      </c>
      <c r="H869" s="0" t="n">
        <f aca="false">VLOOKUP(E869,[1]Liste_taxons_equiv!$A$1:$M$1455,4,0)</f>
        <v>168526</v>
      </c>
      <c r="I869" s="0" t="str">
        <f aca="false">VLOOKUP(E869,[1]Liste_taxons_equiv!$A$1:$M$1455,5,0)</f>
        <v>Mycale (Aegogropila) contarenii</v>
      </c>
      <c r="J869" s="0" t="s">
        <v>29</v>
      </c>
      <c r="K869" s="0" t="str">
        <f aca="false">VLOOKUP(E869,[1]Liste_taxons_equiv!$A$1:$M$1455,7,0)</f>
        <v>1</v>
      </c>
      <c r="L869" s="0" t="str">
        <f aca="false">VLOOKUP(E869,[1]Liste_taxons_equiv!$A$1:$M$1455,8,0)</f>
        <v>0</v>
      </c>
      <c r="M869" s="0" t="str">
        <f aca="false">VLOOKUP(E869,[1]Liste_taxons_equiv!$A$1:$M$1455,9,0)</f>
        <v>0</v>
      </c>
      <c r="N869" s="0" t="str">
        <f aca="false">VLOOKUP(E869,[1]Liste_taxons_equiv!$A$1:$M$1455,10,0)</f>
        <v>0</v>
      </c>
      <c r="O869" s="0" t="str">
        <f aca="false">VLOOKUP(E869,[1]Liste_taxons_equiv!$A$1:$M$1455,11,0)</f>
        <v>Non</v>
      </c>
      <c r="P869" s="0" t="s">
        <v>2288</v>
      </c>
      <c r="Q869" s="0" t="n">
        <f aca="false">VLOOKUP(E869,[1]Liste_taxons_equiv!$A$1:$M$1455,13,0)</f>
        <v>30460</v>
      </c>
    </row>
    <row r="870" customFormat="false" ht="15" hidden="true" customHeight="false" outlineLevel="0" collapsed="false">
      <c r="A870" s="0" t="s">
        <v>2289</v>
      </c>
      <c r="B870" s="0" t="s">
        <v>569</v>
      </c>
      <c r="C870" s="0" t="n">
        <v>168587</v>
      </c>
      <c r="D870" s="0" t="n">
        <v>4402</v>
      </c>
      <c r="E870" s="0" t="s">
        <v>2289</v>
      </c>
      <c r="F870" s="0" t="str">
        <f aca="false">VLOOKUP(E870,[1]Liste_taxons_equiv!$A$1:$M$1455,2,0)</f>
        <v>Exacte</v>
      </c>
      <c r="G870" s="0" t="n">
        <f aca="false">VLOOKUP(E870,[1]Liste_taxons_equiv!$A$1:$M$1455,3,0)</f>
        <v>168587</v>
      </c>
      <c r="H870" s="0" t="n">
        <f aca="false">VLOOKUP(E870,[1]Liste_taxons_equiv!$A$1:$M$1455,4,0)</f>
        <v>168587</v>
      </c>
      <c r="I870" s="0" t="str">
        <f aca="false">VLOOKUP(E870,[1]Liste_taxons_equiv!$A$1:$M$1455,5,0)</f>
        <v>Mycale (Carmia) macilenta</v>
      </c>
      <c r="J870" s="0" t="s">
        <v>29</v>
      </c>
      <c r="K870" s="0" t="str">
        <f aca="false">VLOOKUP(E870,[1]Liste_taxons_equiv!$A$1:$M$1455,7,0)</f>
        <v>1</v>
      </c>
      <c r="L870" s="0" t="str">
        <f aca="false">VLOOKUP(E870,[1]Liste_taxons_equiv!$A$1:$M$1455,8,0)</f>
        <v>0</v>
      </c>
      <c r="M870" s="0" t="str">
        <f aca="false">VLOOKUP(E870,[1]Liste_taxons_equiv!$A$1:$M$1455,9,0)</f>
        <v>0</v>
      </c>
      <c r="N870" s="0" t="str">
        <f aca="false">VLOOKUP(E870,[1]Liste_taxons_equiv!$A$1:$M$1455,10,0)</f>
        <v>0</v>
      </c>
      <c r="O870" s="0" t="str">
        <f aca="false">VLOOKUP(E870,[1]Liste_taxons_equiv!$A$1:$M$1455,11,0)</f>
        <v>Non</v>
      </c>
      <c r="P870" s="0" t="s">
        <v>2290</v>
      </c>
      <c r="Q870" s="0" t="n">
        <f aca="false">VLOOKUP(E870,[1]Liste_taxons_equiv!$A$1:$M$1455,13,0)</f>
        <v>30690</v>
      </c>
    </row>
    <row r="871" customFormat="false" ht="15" hidden="true" customHeight="false" outlineLevel="0" collapsed="false">
      <c r="A871" s="0" t="s">
        <v>2291</v>
      </c>
      <c r="B871" s="0" t="s">
        <v>41</v>
      </c>
      <c r="C871" s="0" t="n">
        <v>127203</v>
      </c>
      <c r="D871" s="0" t="n">
        <v>5779</v>
      </c>
      <c r="E871" s="0" t="s">
        <v>2291</v>
      </c>
      <c r="F871" s="0" t="str">
        <f aca="false">VLOOKUP(E871,[1]Liste_taxons_equiv!$A$1:$M$1455,2,0)</f>
        <v>Exacte</v>
      </c>
      <c r="G871" s="0" t="n">
        <f aca="false">VLOOKUP(E871,[1]Liste_taxons_equiv!$A$1:$M$1455,3,0)</f>
        <v>127203</v>
      </c>
      <c r="H871" s="0" t="n">
        <f aca="false">VLOOKUP(E871,[1]Liste_taxons_equiv!$A$1:$M$1455,4,0)</f>
        <v>127203</v>
      </c>
      <c r="I871" s="0" t="str">
        <f aca="false">VLOOKUP(E871,[1]Liste_taxons_equiv!$A$1:$M$1455,5,0)</f>
        <v>Myoxocephalus scorpius</v>
      </c>
      <c r="J871" s="0" t="s">
        <v>29</v>
      </c>
      <c r="K871" s="0" t="str">
        <f aca="false">VLOOKUP(E871,[1]Liste_taxons_equiv!$A$1:$M$1455,7,0)</f>
        <v>1</v>
      </c>
      <c r="L871" s="0" t="str">
        <f aca="false">VLOOKUP(E871,[1]Liste_taxons_equiv!$A$1:$M$1455,8,0)</f>
        <v>0</v>
      </c>
      <c r="M871" s="0" t="str">
        <f aca="false">VLOOKUP(E871,[1]Liste_taxons_equiv!$A$1:$M$1455,9,0)</f>
        <v>0</v>
      </c>
      <c r="N871" s="0" t="str">
        <f aca="false">VLOOKUP(E871,[1]Liste_taxons_equiv!$A$1:$M$1455,10,0)</f>
        <v>0</v>
      </c>
      <c r="O871" s="0" t="str">
        <f aca="false">VLOOKUP(E871,[1]Liste_taxons_equiv!$A$1:$M$1455,11,0)</f>
        <v>Non</v>
      </c>
      <c r="P871" s="0" t="s">
        <v>2292</v>
      </c>
      <c r="Q871" s="0" t="n">
        <f aca="false">VLOOKUP(E871,[1]Liste_taxons_equiv!$A$1:$M$1455,13,0)</f>
        <v>3546</v>
      </c>
    </row>
    <row r="872" customFormat="false" ht="15" hidden="true" customHeight="false" outlineLevel="0" collapsed="false">
      <c r="A872" s="0" t="s">
        <v>2293</v>
      </c>
      <c r="C872" s="0" t="n">
        <v>129659</v>
      </c>
      <c r="D872" s="0" t="n">
        <v>4664</v>
      </c>
      <c r="E872" s="0" t="s">
        <v>2294</v>
      </c>
      <c r="F872" s="0" t="str">
        <f aca="false">VLOOKUP(E872,[1]Liste_taxons_equiv!$A$1:$M$1455,2,0)</f>
        <v>Exacte</v>
      </c>
      <c r="G872" s="0" t="n">
        <f aca="false">VLOOKUP(E872,[1]Liste_taxons_equiv!$A$1:$M$1455,3,0)</f>
        <v>129659</v>
      </c>
      <c r="H872" s="0" t="n">
        <f aca="false">VLOOKUP(E872,[1]Liste_taxons_equiv!$A$1:$M$1455,4,0)</f>
        <v>129659</v>
      </c>
      <c r="I872" s="0" t="str">
        <f aca="false">VLOOKUP(E872,[1]Liste_taxons_equiv!$A$1:$M$1455,5,0)</f>
        <v>Myrianida</v>
      </c>
      <c r="J872" s="0" t="s">
        <v>1116</v>
      </c>
      <c r="K872" s="0" t="str">
        <f aca="false">VLOOKUP(E872,[1]Liste_taxons_equiv!$A$1:$M$1455,7,0)</f>
        <v>1</v>
      </c>
      <c r="L872" s="0" t="str">
        <f aca="false">VLOOKUP(E872,[1]Liste_taxons_equiv!$A$1:$M$1455,8,0)</f>
        <v>0</v>
      </c>
      <c r="M872" s="0" t="str">
        <f aca="false">VLOOKUP(E872,[1]Liste_taxons_equiv!$A$1:$M$1455,9,0)</f>
        <v>0</v>
      </c>
      <c r="N872" s="0" t="str">
        <f aca="false">VLOOKUP(E872,[1]Liste_taxons_equiv!$A$1:$M$1455,10,0)</f>
        <v>0</v>
      </c>
      <c r="O872" s="0" t="str">
        <f aca="false">VLOOKUP(E872,[1]Liste_taxons_equiv!$A$1:$M$1455,11,0)</f>
        <v>Non</v>
      </c>
      <c r="P872" s="0" t="s">
        <v>2295</v>
      </c>
      <c r="Q872" s="0" t="n">
        <f aca="false">VLOOKUP(E872,[1]Liste_taxons_equiv!$A$1:$M$1455,13,0)</f>
        <v>4276</v>
      </c>
    </row>
    <row r="873" customFormat="false" ht="15" hidden="true" customHeight="false" outlineLevel="0" collapsed="false">
      <c r="A873" s="0" t="s">
        <v>2296</v>
      </c>
      <c r="B873" s="0" t="s">
        <v>290</v>
      </c>
      <c r="C873" s="0" t="n">
        <v>131324</v>
      </c>
      <c r="D873" s="0" t="n">
        <v>4665</v>
      </c>
      <c r="E873" s="0" t="s">
        <v>2296</v>
      </c>
      <c r="F873" s="0" t="str">
        <f aca="false">VLOOKUP(E873,[1]Liste_taxons_equiv!$A$1:$M$1455,2,0)</f>
        <v>Exacte</v>
      </c>
      <c r="G873" s="0" t="n">
        <f aca="false">VLOOKUP(E873,[1]Liste_taxons_equiv!$A$1:$M$1455,3,0)</f>
        <v>131324</v>
      </c>
      <c r="H873" s="0" t="n">
        <f aca="false">VLOOKUP(E873,[1]Liste_taxons_equiv!$A$1:$M$1455,4,0)</f>
        <v>131324</v>
      </c>
      <c r="I873" s="0" t="str">
        <f aca="false">VLOOKUP(E873,[1]Liste_taxons_equiv!$A$1:$M$1455,5,0)</f>
        <v>Myrianida pinnigera</v>
      </c>
      <c r="J873" s="0" t="s">
        <v>29</v>
      </c>
      <c r="K873" s="0" t="str">
        <f aca="false">VLOOKUP(E873,[1]Liste_taxons_equiv!$A$1:$M$1455,7,0)</f>
        <v>1</v>
      </c>
      <c r="L873" s="0" t="str">
        <f aca="false">VLOOKUP(E873,[1]Liste_taxons_equiv!$A$1:$M$1455,8,0)</f>
        <v>0</v>
      </c>
      <c r="M873" s="0" t="str">
        <f aca="false">VLOOKUP(E873,[1]Liste_taxons_equiv!$A$1:$M$1455,9,0)</f>
        <v>0</v>
      </c>
      <c r="N873" s="0" t="str">
        <f aca="false">VLOOKUP(E873,[1]Liste_taxons_equiv!$A$1:$M$1455,10,0)</f>
        <v>0</v>
      </c>
      <c r="O873" s="0" t="str">
        <f aca="false">VLOOKUP(E873,[1]Liste_taxons_equiv!$A$1:$M$1455,11,0)</f>
        <v>Non</v>
      </c>
      <c r="P873" s="0" t="s">
        <v>2297</v>
      </c>
      <c r="Q873" s="0" t="n">
        <f aca="false">VLOOKUP(E873,[1]Liste_taxons_equiv!$A$1:$M$1455,13,0)</f>
        <v>26175</v>
      </c>
    </row>
    <row r="874" customFormat="false" ht="15" hidden="true" customHeight="false" outlineLevel="0" collapsed="false">
      <c r="A874" s="0" t="s">
        <v>2298</v>
      </c>
      <c r="B874" s="0" t="s">
        <v>2299</v>
      </c>
      <c r="C874" s="0" t="n">
        <v>238200</v>
      </c>
      <c r="D874" s="0" t="n">
        <v>4663</v>
      </c>
      <c r="E874" s="0" t="s">
        <v>2298</v>
      </c>
      <c r="F874" s="0" t="str">
        <f aca="false">VLOOKUP(E874,[1]Liste_taxons_equiv!$A$1:$M$1455,2,0)</f>
        <v>Exacte</v>
      </c>
      <c r="G874" s="0" t="n">
        <f aca="false">VLOOKUP(E874,[1]Liste_taxons_equiv!$A$1:$M$1455,3,0)</f>
        <v>60001600</v>
      </c>
      <c r="H874" s="0" t="n">
        <f aca="false">VLOOKUP(E874,[1]Liste_taxons_equiv!$A$1:$M$1455,4,0)</f>
        <v>60001540</v>
      </c>
      <c r="I874" s="0" t="str">
        <f aca="false">VLOOKUP(E874,[1]Liste_taxons_equiv!$A$1:$M$1455,5,0)</f>
        <v>Myrianida prolifera</v>
      </c>
      <c r="J874" s="0" t="s">
        <v>29</v>
      </c>
      <c r="K874" s="0" t="str">
        <f aca="false">VLOOKUP(E874,[1]Liste_taxons_equiv!$A$1:$M$1455,7,0)</f>
        <v>1</v>
      </c>
      <c r="L874" s="0" t="str">
        <f aca="false">VLOOKUP(E874,[1]Liste_taxons_equiv!$A$1:$M$1455,8,0)</f>
        <v>0</v>
      </c>
      <c r="M874" s="0" t="str">
        <f aca="false">VLOOKUP(E874,[1]Liste_taxons_equiv!$A$1:$M$1455,9,0)</f>
        <v>0</v>
      </c>
      <c r="N874" s="0" t="str">
        <f aca="false">VLOOKUP(E874,[1]Liste_taxons_equiv!$A$1:$M$1455,10,0)</f>
        <v>0</v>
      </c>
      <c r="O874" s="0" t="str">
        <f aca="false">VLOOKUP(E874,[1]Liste_taxons_equiv!$A$1:$M$1455,11,0)</f>
        <v>Non</v>
      </c>
      <c r="P874" s="0" t="s">
        <v>2300</v>
      </c>
      <c r="Q874" s="0" t="n">
        <f aca="false">VLOOKUP(E874,[1]Liste_taxons_equiv!$A$1:$M$1455,13,0)</f>
        <v>30644</v>
      </c>
    </row>
    <row r="875" s="2" customFormat="true" ht="15" hidden="false" customHeight="false" outlineLevel="0" collapsed="false">
      <c r="A875" s="2" t="s">
        <v>2301</v>
      </c>
      <c r="B875" s="2" t="s">
        <v>2302</v>
      </c>
      <c r="C875" s="2" t="n">
        <v>238201</v>
      </c>
      <c r="D875" s="2" t="n">
        <v>5911</v>
      </c>
      <c r="E875" s="2" t="s">
        <v>2301</v>
      </c>
      <c r="F875" s="2" t="str">
        <f aca="false">VLOOKUP(E875,[1]Liste_taxons_equiv!$A$1:$M$1455,2,0)</f>
        <v>Non trouvé</v>
      </c>
      <c r="I875" s="2" t="str">
        <f aca="false">VLOOKUP(E875,[1]Liste_taxons_equiv!$A$1:$M$1455,5,0)</f>
        <v/>
      </c>
      <c r="J875" s="3" t="s">
        <v>57</v>
      </c>
      <c r="K875" s="2" t="str">
        <f aca="false">VLOOKUP(E875,[1]Liste_taxons_equiv!$A$1:$M$1455,7,0)</f>
        <v/>
      </c>
      <c r="L875" s="2" t="str">
        <f aca="false">VLOOKUP(E875,[1]Liste_taxons_equiv!$A$1:$M$1455,8,0)</f>
        <v/>
      </c>
      <c r="M875" s="2" t="str">
        <f aca="false">VLOOKUP(E875,[1]Liste_taxons_equiv!$A$1:$M$1455,9,0)</f>
        <v/>
      </c>
      <c r="N875" s="2" t="str">
        <f aca="false">VLOOKUP(E875,[1]Liste_taxons_equiv!$A$1:$M$1455,10,0)</f>
        <v/>
      </c>
      <c r="O875" s="2" t="str">
        <f aca="false">VLOOKUP(E875,[1]Liste_taxons_equiv!$A$1:$M$1455,11,0)</f>
        <v/>
      </c>
      <c r="P875" s="3" t="n">
        <v>238201</v>
      </c>
    </row>
    <row r="876" customFormat="false" ht="15" hidden="true" customHeight="false" outlineLevel="0" collapsed="false">
      <c r="A876" s="0" t="s">
        <v>2303</v>
      </c>
      <c r="B876" s="0" t="s">
        <v>2304</v>
      </c>
      <c r="C876" s="0" t="n">
        <v>130540</v>
      </c>
      <c r="D876" s="0" t="n">
        <v>4893</v>
      </c>
      <c r="E876" s="0" t="s">
        <v>2303</v>
      </c>
      <c r="F876" s="0" t="str">
        <f aca="false">VLOOKUP(E876,[1]Liste_taxons_equiv!$A$1:$M$1455,2,0)</f>
        <v>Exacte</v>
      </c>
      <c r="G876" s="0" t="n">
        <f aca="false">VLOOKUP(E876,[1]Liste_taxons_equiv!$A$1:$M$1455,3,0)</f>
        <v>130540</v>
      </c>
      <c r="H876" s="0" t="n">
        <f aca="false">VLOOKUP(E876,[1]Liste_taxons_equiv!$A$1:$M$1455,4,0)</f>
        <v>130540</v>
      </c>
      <c r="I876" s="0" t="str">
        <f aca="false">VLOOKUP(E876,[1]Liste_taxons_equiv!$A$1:$M$1455,5,0)</f>
        <v>Myriochele danielsseni</v>
      </c>
      <c r="J876" s="0" t="s">
        <v>29</v>
      </c>
      <c r="K876" s="0" t="str">
        <f aca="false">VLOOKUP(E876,[1]Liste_taxons_equiv!$A$1:$M$1455,7,0)</f>
        <v>1</v>
      </c>
      <c r="L876" s="0" t="str">
        <f aca="false">VLOOKUP(E876,[1]Liste_taxons_equiv!$A$1:$M$1455,8,0)</f>
        <v>0</v>
      </c>
      <c r="M876" s="0" t="str">
        <f aca="false">VLOOKUP(E876,[1]Liste_taxons_equiv!$A$1:$M$1455,9,0)</f>
        <v>0</v>
      </c>
      <c r="N876" s="0" t="str">
        <f aca="false">VLOOKUP(E876,[1]Liste_taxons_equiv!$A$1:$M$1455,10,0)</f>
        <v>0</v>
      </c>
      <c r="O876" s="0" t="str">
        <f aca="false">VLOOKUP(E876,[1]Liste_taxons_equiv!$A$1:$M$1455,11,0)</f>
        <v>Non</v>
      </c>
      <c r="P876" s="0" t="s">
        <v>2305</v>
      </c>
      <c r="Q876" s="0" t="n">
        <f aca="false">VLOOKUP(E876,[1]Liste_taxons_equiv!$A$1:$M$1455,13,0)</f>
        <v>31370</v>
      </c>
    </row>
    <row r="877" customFormat="false" ht="15" hidden="true" customHeight="false" outlineLevel="0" collapsed="false">
      <c r="A877" s="0" t="s">
        <v>2306</v>
      </c>
      <c r="B877" s="0" t="s">
        <v>38</v>
      </c>
      <c r="C877" s="0" t="n">
        <v>140287</v>
      </c>
      <c r="D877" s="0" t="n">
        <v>5581</v>
      </c>
      <c r="E877" s="0" t="s">
        <v>2306</v>
      </c>
      <c r="F877" s="0" t="str">
        <f aca="false">VLOOKUP(E877,[1]Liste_taxons_equiv!$A$1:$M$1455,2,0)</f>
        <v>Exacte</v>
      </c>
      <c r="G877" s="0" t="n">
        <f aca="false">VLOOKUP(E877,[1]Liste_taxons_equiv!$A$1:$M$1455,3,0)</f>
        <v>140287</v>
      </c>
      <c r="H877" s="0" t="n">
        <f aca="false">VLOOKUP(E877,[1]Liste_taxons_equiv!$A$1:$M$1455,4,0)</f>
        <v>140287</v>
      </c>
      <c r="I877" s="0" t="str">
        <f aca="false">VLOOKUP(E877,[1]Liste_taxons_equiv!$A$1:$M$1455,5,0)</f>
        <v>Myrtea spinifera</v>
      </c>
      <c r="J877" s="0" t="s">
        <v>29</v>
      </c>
      <c r="K877" s="0" t="str">
        <f aca="false">VLOOKUP(E877,[1]Liste_taxons_equiv!$A$1:$M$1455,7,0)</f>
        <v>1</v>
      </c>
      <c r="L877" s="0" t="str">
        <f aca="false">VLOOKUP(E877,[1]Liste_taxons_equiv!$A$1:$M$1455,8,0)</f>
        <v>0</v>
      </c>
      <c r="M877" s="0" t="str">
        <f aca="false">VLOOKUP(E877,[1]Liste_taxons_equiv!$A$1:$M$1455,9,0)</f>
        <v>0</v>
      </c>
      <c r="N877" s="0" t="str">
        <f aca="false">VLOOKUP(E877,[1]Liste_taxons_equiv!$A$1:$M$1455,10,0)</f>
        <v>0</v>
      </c>
      <c r="O877" s="0" t="str">
        <f aca="false">VLOOKUP(E877,[1]Liste_taxons_equiv!$A$1:$M$1455,11,0)</f>
        <v>Non</v>
      </c>
      <c r="P877" s="0" t="s">
        <v>2307</v>
      </c>
      <c r="Q877" s="0" t="n">
        <f aca="false">VLOOKUP(E877,[1]Liste_taxons_equiv!$A$1:$M$1455,13,0)</f>
        <v>23825</v>
      </c>
    </row>
    <row r="878" customFormat="false" ht="15" hidden="true" customHeight="false" outlineLevel="0" collapsed="false">
      <c r="A878" s="0" t="s">
        <v>2308</v>
      </c>
      <c r="C878" s="0" t="n">
        <v>2824</v>
      </c>
      <c r="D878" s="0" t="n">
        <v>4994</v>
      </c>
      <c r="E878" s="0" t="s">
        <v>2309</v>
      </c>
      <c r="F878" s="0" t="str">
        <f aca="false">VLOOKUP(E878,[1]Liste_taxons_equiv!$A$1:$M$1455,2,0)</f>
        <v>Exacte</v>
      </c>
      <c r="G878" s="0" t="n">
        <f aca="false">VLOOKUP(E878,[1]Liste_taxons_equiv!$A$1:$M$1455,3,0)</f>
        <v>2824</v>
      </c>
      <c r="H878" s="0" t="n">
        <f aca="false">VLOOKUP(E878,[1]Liste_taxons_equiv!$A$1:$M$1455,4,0)</f>
        <v>149668</v>
      </c>
      <c r="I878" s="0" t="str">
        <f aca="false">VLOOKUP(E878,[1]Liste_taxons_equiv!$A$1:$M$1455,5,0)</f>
        <v>Mysidacea</v>
      </c>
      <c r="J878" s="0" t="s">
        <v>1987</v>
      </c>
      <c r="K878" s="0" t="str">
        <f aca="false">VLOOKUP(E878,[1]Liste_taxons_equiv!$A$1:$M$1455,7,0)</f>
        <v>0</v>
      </c>
      <c r="L878" s="0" t="str">
        <f aca="false">VLOOKUP(E878,[1]Liste_taxons_equiv!$A$1:$M$1455,8,0)</f>
        <v>0</v>
      </c>
      <c r="M878" s="0" t="str">
        <f aca="false">VLOOKUP(E878,[1]Liste_taxons_equiv!$A$1:$M$1455,9,0)</f>
        <v>0</v>
      </c>
      <c r="N878" s="0" t="str">
        <f aca="false">VLOOKUP(E878,[1]Liste_taxons_equiv!$A$1:$M$1455,10,0)</f>
        <v>0</v>
      </c>
      <c r="O878" s="0" t="str">
        <f aca="false">VLOOKUP(E878,[1]Liste_taxons_equiv!$A$1:$M$1455,11,0)</f>
        <v>Oui</v>
      </c>
      <c r="P878" s="0" t="s">
        <v>2310</v>
      </c>
      <c r="Q878" s="0" t="n">
        <f aca="false">VLOOKUP(E878,[1]Liste_taxons_equiv!$A$1:$M$1455,13,0)</f>
        <v>4323</v>
      </c>
    </row>
    <row r="879" customFormat="false" ht="15" hidden="true" customHeight="false" outlineLevel="0" collapsed="false">
      <c r="A879" s="0" t="s">
        <v>2311</v>
      </c>
      <c r="C879" s="0" t="n">
        <v>119822</v>
      </c>
      <c r="D879" s="0" t="n">
        <v>4996</v>
      </c>
      <c r="E879" s="0" t="s">
        <v>2312</v>
      </c>
      <c r="F879" s="0" t="str">
        <f aca="false">VLOOKUP(E879,[1]Liste_taxons_equiv!$A$1:$M$1455,2,0)</f>
        <v>Exacte</v>
      </c>
      <c r="G879" s="0" t="n">
        <f aca="false">VLOOKUP(E879,[1]Liste_taxons_equiv!$A$1:$M$1455,3,0)</f>
        <v>119822</v>
      </c>
      <c r="H879" s="0" t="n">
        <f aca="false">VLOOKUP(E879,[1]Liste_taxons_equiv!$A$1:$M$1455,4,0)</f>
        <v>119822</v>
      </c>
      <c r="I879" s="0" t="str">
        <f aca="false">VLOOKUP(E879,[1]Liste_taxons_equiv!$A$1:$M$1455,5,0)</f>
        <v>Mysidae</v>
      </c>
      <c r="J879" s="0" t="s">
        <v>29</v>
      </c>
      <c r="K879" s="0" t="str">
        <f aca="false">VLOOKUP(E879,[1]Liste_taxons_equiv!$A$1:$M$1455,7,0)</f>
        <v>1</v>
      </c>
      <c r="L879" s="0" t="str">
        <f aca="false">VLOOKUP(E879,[1]Liste_taxons_equiv!$A$1:$M$1455,8,0)</f>
        <v>0</v>
      </c>
      <c r="M879" s="0" t="str">
        <f aca="false">VLOOKUP(E879,[1]Liste_taxons_equiv!$A$1:$M$1455,9,0)</f>
        <v>0</v>
      </c>
      <c r="N879" s="0" t="str">
        <f aca="false">VLOOKUP(E879,[1]Liste_taxons_equiv!$A$1:$M$1455,10,0)</f>
        <v>0</v>
      </c>
      <c r="O879" s="0" t="str">
        <f aca="false">VLOOKUP(E879,[1]Liste_taxons_equiv!$A$1:$M$1455,11,0)</f>
        <v>Non</v>
      </c>
      <c r="P879" s="0" t="s">
        <v>2313</v>
      </c>
      <c r="Q879" s="0" t="n">
        <f aca="false">VLOOKUP(E879,[1]Liste_taxons_equiv!$A$1:$M$1455,13,0)</f>
        <v>4324</v>
      </c>
    </row>
    <row r="880" customFormat="false" ht="15" hidden="true" customHeight="false" outlineLevel="0" collapsed="false">
      <c r="A880" s="0" t="s">
        <v>2314</v>
      </c>
      <c r="B880" s="0" t="s">
        <v>1122</v>
      </c>
      <c r="C880" s="0" t="n">
        <v>147026</v>
      </c>
      <c r="D880" s="0" t="n">
        <v>4525</v>
      </c>
      <c r="E880" s="0" t="s">
        <v>2314</v>
      </c>
      <c r="F880" s="0" t="str">
        <f aca="false">VLOOKUP(E880,[1]Liste_taxons_equiv!$A$1:$M$1455,2,0)</f>
        <v>Exacte</v>
      </c>
      <c r="G880" s="0" t="n">
        <f aca="false">VLOOKUP(E880,[1]Liste_taxons_equiv!$A$1:$M$1455,3,0)</f>
        <v>60002603</v>
      </c>
      <c r="H880" s="0" t="n">
        <f aca="false">VLOOKUP(E880,[1]Liste_taxons_equiv!$A$1:$M$1455,4,0)</f>
        <v>60002502</v>
      </c>
      <c r="I880" s="0" t="str">
        <f aca="false">VLOOKUP(E880,[1]Liste_taxons_equiv!$A$1:$M$1455,5,0)</f>
        <v>Mysta picta</v>
      </c>
      <c r="J880" s="0" t="s">
        <v>442</v>
      </c>
      <c r="K880" s="0" t="str">
        <f aca="false">VLOOKUP(E880,[1]Liste_taxons_equiv!$A$1:$M$1455,7,0)</f>
        <v>1</v>
      </c>
      <c r="L880" s="0" t="str">
        <f aca="false">VLOOKUP(E880,[1]Liste_taxons_equiv!$A$1:$M$1455,8,0)</f>
        <v>0</v>
      </c>
      <c r="M880" s="0" t="str">
        <f aca="false">VLOOKUP(E880,[1]Liste_taxons_equiv!$A$1:$M$1455,9,0)</f>
        <v>0</v>
      </c>
      <c r="N880" s="0" t="str">
        <f aca="false">VLOOKUP(E880,[1]Liste_taxons_equiv!$A$1:$M$1455,10,0)</f>
        <v>0</v>
      </c>
      <c r="O880" s="0" t="str">
        <f aca="false">VLOOKUP(E880,[1]Liste_taxons_equiv!$A$1:$M$1455,11,0)</f>
        <v>Non</v>
      </c>
      <c r="P880" s="0" t="s">
        <v>2315</v>
      </c>
      <c r="Q880" s="0" t="n">
        <f aca="false">VLOOKUP(E880,[1]Liste_taxons_equiv!$A$1:$M$1455,13,0)</f>
        <v>30599</v>
      </c>
    </row>
    <row r="881" customFormat="false" ht="15" hidden="true" customHeight="false" outlineLevel="0" collapsed="false">
      <c r="A881" s="0" t="s">
        <v>2316</v>
      </c>
      <c r="B881" s="0" t="s">
        <v>2317</v>
      </c>
      <c r="C881" s="0" t="n">
        <v>130654</v>
      </c>
      <c r="D881" s="0" t="n">
        <v>4528</v>
      </c>
      <c r="E881" s="0" t="s">
        <v>2316</v>
      </c>
      <c r="F881" s="0" t="str">
        <f aca="false">VLOOKUP(E881,[1]Liste_taxons_equiv!$A$1:$M$1455,2,0)</f>
        <v>Exacte</v>
      </c>
      <c r="G881" s="0" t="n">
        <f aca="false">VLOOKUP(E881,[1]Liste_taxons_equiv!$A$1:$M$1455,3,0)</f>
        <v>130654</v>
      </c>
      <c r="H881" s="0" t="n">
        <f aca="false">VLOOKUP(E881,[1]Liste_taxons_equiv!$A$1:$M$1455,4,0)</f>
        <v>130654</v>
      </c>
      <c r="I881" s="0" t="str">
        <f aca="false">VLOOKUP(E881,[1]Liste_taxons_equiv!$A$1:$M$1455,5,0)</f>
        <v>Mystides caeca</v>
      </c>
      <c r="J881" s="0" t="s">
        <v>29</v>
      </c>
      <c r="K881" s="0" t="str">
        <f aca="false">VLOOKUP(E881,[1]Liste_taxons_equiv!$A$1:$M$1455,7,0)</f>
        <v>1</v>
      </c>
      <c r="L881" s="0" t="str">
        <f aca="false">VLOOKUP(E881,[1]Liste_taxons_equiv!$A$1:$M$1455,8,0)</f>
        <v>0</v>
      </c>
      <c r="M881" s="0" t="str">
        <f aca="false">VLOOKUP(E881,[1]Liste_taxons_equiv!$A$1:$M$1455,9,0)</f>
        <v>0</v>
      </c>
      <c r="N881" s="0" t="str">
        <f aca="false">VLOOKUP(E881,[1]Liste_taxons_equiv!$A$1:$M$1455,10,0)</f>
        <v>0</v>
      </c>
      <c r="O881" s="0" t="str">
        <f aca="false">VLOOKUP(E881,[1]Liste_taxons_equiv!$A$1:$M$1455,11,0)</f>
        <v>Non</v>
      </c>
      <c r="P881" s="0" t="s">
        <v>2318</v>
      </c>
      <c r="Q881" s="0" t="n">
        <f aca="false">VLOOKUP(E881,[1]Liste_taxons_equiv!$A$1:$M$1455,13,0)</f>
        <v>35232</v>
      </c>
    </row>
    <row r="882" customFormat="false" ht="15" hidden="true" customHeight="false" outlineLevel="0" collapsed="false">
      <c r="A882" s="0" t="s">
        <v>2319</v>
      </c>
      <c r="C882" s="0" t="n">
        <v>211</v>
      </c>
      <c r="D882" s="0" t="n">
        <v>5550</v>
      </c>
      <c r="E882" s="0" t="s">
        <v>2320</v>
      </c>
      <c r="F882" s="0" t="str">
        <f aca="false">VLOOKUP(E882,[1]Liste_taxons_equiv!$A$1:$M$1455,2,0)</f>
        <v>Exacte</v>
      </c>
      <c r="G882" s="0" t="n">
        <f aca="false">VLOOKUP(E882,[1]Liste_taxons_equiv!$A$1:$M$1455,3,0)</f>
        <v>211</v>
      </c>
      <c r="H882" s="0" t="n">
        <f aca="false">VLOOKUP(E882,[1]Liste_taxons_equiv!$A$1:$M$1455,4,0)</f>
        <v>211</v>
      </c>
      <c r="I882" s="0" t="str">
        <f aca="false">VLOOKUP(E882,[1]Liste_taxons_equiv!$A$1:$M$1455,5,0)</f>
        <v>Mytilidae</v>
      </c>
      <c r="J882" s="0" t="s">
        <v>29</v>
      </c>
      <c r="K882" s="0" t="str">
        <f aca="false">VLOOKUP(E882,[1]Liste_taxons_equiv!$A$1:$M$1455,7,0)</f>
        <v>1</v>
      </c>
      <c r="L882" s="0" t="str">
        <f aca="false">VLOOKUP(E882,[1]Liste_taxons_equiv!$A$1:$M$1455,8,0)</f>
        <v>0</v>
      </c>
      <c r="M882" s="0" t="str">
        <f aca="false">VLOOKUP(E882,[1]Liste_taxons_equiv!$A$1:$M$1455,9,0)</f>
        <v>0</v>
      </c>
      <c r="N882" s="0" t="str">
        <f aca="false">VLOOKUP(E882,[1]Liste_taxons_equiv!$A$1:$M$1455,10,0)</f>
        <v>0</v>
      </c>
      <c r="O882" s="0" t="str">
        <f aca="false">VLOOKUP(E882,[1]Liste_taxons_equiv!$A$1:$M$1455,11,0)</f>
        <v>Non</v>
      </c>
      <c r="P882" s="0" t="s">
        <v>2321</v>
      </c>
      <c r="Q882" s="0" t="n">
        <f aca="false">VLOOKUP(E882,[1]Liste_taxons_equiv!$A$1:$M$1455,13,0)</f>
        <v>3339</v>
      </c>
    </row>
    <row r="883" customFormat="false" ht="15" hidden="true" customHeight="false" outlineLevel="0" collapsed="false">
      <c r="A883" s="0" t="s">
        <v>2322</v>
      </c>
      <c r="C883" s="0" t="n">
        <v>138228</v>
      </c>
      <c r="D883" s="0" t="n">
        <v>5552</v>
      </c>
      <c r="E883" s="0" t="s">
        <v>2323</v>
      </c>
      <c r="F883" s="0" t="str">
        <f aca="false">VLOOKUP(E883,[1]Liste_taxons_equiv!$A$1:$M$1455,2,0)</f>
        <v>Exacte</v>
      </c>
      <c r="G883" s="0" t="n">
        <f aca="false">VLOOKUP(E883,[1]Liste_taxons_equiv!$A$1:$M$1455,3,0)</f>
        <v>138228</v>
      </c>
      <c r="H883" s="0" t="n">
        <f aca="false">VLOOKUP(E883,[1]Liste_taxons_equiv!$A$1:$M$1455,4,0)</f>
        <v>138228</v>
      </c>
      <c r="I883" s="0" t="str">
        <f aca="false">VLOOKUP(E883,[1]Liste_taxons_equiv!$A$1:$M$1455,5,0)</f>
        <v>Mytilus</v>
      </c>
      <c r="J883" s="0" t="s">
        <v>29</v>
      </c>
      <c r="K883" s="0" t="str">
        <f aca="false">VLOOKUP(E883,[1]Liste_taxons_equiv!$A$1:$M$1455,7,0)</f>
        <v>1</v>
      </c>
      <c r="L883" s="0" t="str">
        <f aca="false">VLOOKUP(E883,[1]Liste_taxons_equiv!$A$1:$M$1455,8,0)</f>
        <v>0</v>
      </c>
      <c r="M883" s="0" t="str">
        <f aca="false">VLOOKUP(E883,[1]Liste_taxons_equiv!$A$1:$M$1455,9,0)</f>
        <v>0</v>
      </c>
      <c r="N883" s="0" t="str">
        <f aca="false">VLOOKUP(E883,[1]Liste_taxons_equiv!$A$1:$M$1455,10,0)</f>
        <v>0</v>
      </c>
      <c r="O883" s="0" t="str">
        <f aca="false">VLOOKUP(E883,[1]Liste_taxons_equiv!$A$1:$M$1455,11,0)</f>
        <v>Non</v>
      </c>
      <c r="P883" s="0" t="s">
        <v>2324</v>
      </c>
      <c r="Q883" s="0" t="n">
        <f aca="false">VLOOKUP(E883,[1]Liste_taxons_equiv!$A$1:$M$1455,13,0)</f>
        <v>3407</v>
      </c>
    </row>
    <row r="884" customFormat="false" ht="15" hidden="true" customHeight="false" outlineLevel="0" collapsed="false">
      <c r="A884" s="0" t="s">
        <v>2325</v>
      </c>
      <c r="B884" s="0" t="s">
        <v>135</v>
      </c>
      <c r="C884" s="0" t="n">
        <v>140480</v>
      </c>
      <c r="D884" s="0" t="n">
        <v>5553</v>
      </c>
      <c r="E884" s="0" t="s">
        <v>2325</v>
      </c>
      <c r="F884" s="0" t="str">
        <f aca="false">VLOOKUP(E884,[1]Liste_taxons_equiv!$A$1:$M$1455,2,0)</f>
        <v>Exacte</v>
      </c>
      <c r="G884" s="0" t="n">
        <f aca="false">VLOOKUP(E884,[1]Liste_taxons_equiv!$A$1:$M$1455,3,0)</f>
        <v>140480</v>
      </c>
      <c r="H884" s="0" t="n">
        <f aca="false">VLOOKUP(E884,[1]Liste_taxons_equiv!$A$1:$M$1455,4,0)</f>
        <v>140480</v>
      </c>
      <c r="I884" s="0" t="str">
        <f aca="false">VLOOKUP(E884,[1]Liste_taxons_equiv!$A$1:$M$1455,5,0)</f>
        <v>Mytilus edulis</v>
      </c>
      <c r="J884" s="0" t="s">
        <v>29</v>
      </c>
      <c r="K884" s="0" t="str">
        <f aca="false">VLOOKUP(E884,[1]Liste_taxons_equiv!$A$1:$M$1455,7,0)</f>
        <v>1</v>
      </c>
      <c r="L884" s="0" t="str">
        <f aca="false">VLOOKUP(E884,[1]Liste_taxons_equiv!$A$1:$M$1455,8,0)</f>
        <v>0</v>
      </c>
      <c r="M884" s="0" t="str">
        <f aca="false">VLOOKUP(E884,[1]Liste_taxons_equiv!$A$1:$M$1455,9,0)</f>
        <v>0</v>
      </c>
      <c r="N884" s="0" t="str">
        <f aca="false">VLOOKUP(E884,[1]Liste_taxons_equiv!$A$1:$M$1455,10,0)</f>
        <v>0</v>
      </c>
      <c r="O884" s="0" t="str">
        <f aca="false">VLOOKUP(E884,[1]Liste_taxons_equiv!$A$1:$M$1455,11,0)</f>
        <v>Non</v>
      </c>
      <c r="P884" s="0" t="s">
        <v>2326</v>
      </c>
      <c r="Q884" s="0" t="n">
        <f aca="false">VLOOKUP(E884,[1]Liste_taxons_equiv!$A$1:$M$1455,13,0)</f>
        <v>3432</v>
      </c>
    </row>
    <row r="885" customFormat="false" ht="15" hidden="true" customHeight="false" outlineLevel="0" collapsed="false">
      <c r="A885" s="0" t="s">
        <v>2327</v>
      </c>
      <c r="B885" s="0" t="s">
        <v>2328</v>
      </c>
      <c r="C885" s="0" t="n">
        <v>140481</v>
      </c>
      <c r="D885" s="0" t="n">
        <v>5554</v>
      </c>
      <c r="E885" s="0" t="s">
        <v>2327</v>
      </c>
      <c r="F885" s="0" t="str">
        <f aca="false">VLOOKUP(E885,[1]Liste_taxons_equiv!$A$1:$M$1455,2,0)</f>
        <v>Exacte</v>
      </c>
      <c r="G885" s="0" t="n">
        <f aca="false">VLOOKUP(E885,[1]Liste_taxons_equiv!$A$1:$M$1455,3,0)</f>
        <v>140481</v>
      </c>
      <c r="H885" s="0" t="n">
        <f aca="false">VLOOKUP(E885,[1]Liste_taxons_equiv!$A$1:$M$1455,4,0)</f>
        <v>140481</v>
      </c>
      <c r="I885" s="0" t="str">
        <f aca="false">VLOOKUP(E885,[1]Liste_taxons_equiv!$A$1:$M$1455,5,0)</f>
        <v>Mytilus galloprovincialis</v>
      </c>
      <c r="J885" s="0" t="s">
        <v>29</v>
      </c>
      <c r="K885" s="0" t="str">
        <f aca="false">VLOOKUP(E885,[1]Liste_taxons_equiv!$A$1:$M$1455,7,0)</f>
        <v>1</v>
      </c>
      <c r="L885" s="0" t="str">
        <f aca="false">VLOOKUP(E885,[1]Liste_taxons_equiv!$A$1:$M$1455,8,0)</f>
        <v>0</v>
      </c>
      <c r="M885" s="0" t="str">
        <f aca="false">VLOOKUP(E885,[1]Liste_taxons_equiv!$A$1:$M$1455,9,0)</f>
        <v>0</v>
      </c>
      <c r="N885" s="0" t="str">
        <f aca="false">VLOOKUP(E885,[1]Liste_taxons_equiv!$A$1:$M$1455,10,0)</f>
        <v>0</v>
      </c>
      <c r="O885" s="0" t="str">
        <f aca="false">VLOOKUP(E885,[1]Liste_taxons_equiv!$A$1:$M$1455,11,0)</f>
        <v>Non</v>
      </c>
      <c r="P885" s="0" t="s">
        <v>2329</v>
      </c>
      <c r="Q885" s="0" t="n">
        <f aca="false">VLOOKUP(E885,[1]Liste_taxons_equiv!$A$1:$M$1455,13,0)</f>
        <v>3434</v>
      </c>
    </row>
    <row r="886" customFormat="false" ht="15" hidden="true" customHeight="false" outlineLevel="0" collapsed="false">
      <c r="A886" s="0" t="s">
        <v>2330</v>
      </c>
      <c r="B886" s="0" t="s">
        <v>290</v>
      </c>
      <c r="C886" s="0" t="n">
        <v>130932</v>
      </c>
      <c r="D886" s="0" t="n">
        <v>4947</v>
      </c>
      <c r="E886" s="0" t="s">
        <v>2330</v>
      </c>
      <c r="F886" s="0" t="str">
        <f aca="false">VLOOKUP(E886,[1]Liste_taxons_equiv!$A$1:$M$1455,2,0)</f>
        <v>Exacte</v>
      </c>
      <c r="G886" s="0" t="n">
        <f aca="false">VLOOKUP(E886,[1]Liste_taxons_equiv!$A$1:$M$1455,3,0)</f>
        <v>130932</v>
      </c>
      <c r="H886" s="0" t="n">
        <f aca="false">VLOOKUP(E886,[1]Liste_taxons_equiv!$A$1:$M$1455,4,0)</f>
        <v>130932</v>
      </c>
      <c r="I886" s="0" t="str">
        <f aca="false">VLOOKUP(E886,[1]Liste_taxons_equiv!$A$1:$M$1455,5,0)</f>
        <v>Myxicola infundibulum</v>
      </c>
      <c r="J886" s="0" t="s">
        <v>29</v>
      </c>
      <c r="K886" s="0" t="str">
        <f aca="false">VLOOKUP(E886,[1]Liste_taxons_equiv!$A$1:$M$1455,7,0)</f>
        <v>1</v>
      </c>
      <c r="L886" s="0" t="str">
        <f aca="false">VLOOKUP(E886,[1]Liste_taxons_equiv!$A$1:$M$1455,8,0)</f>
        <v>0</v>
      </c>
      <c r="M886" s="0" t="str">
        <f aca="false">VLOOKUP(E886,[1]Liste_taxons_equiv!$A$1:$M$1455,9,0)</f>
        <v>0</v>
      </c>
      <c r="N886" s="0" t="str">
        <f aca="false">VLOOKUP(E886,[1]Liste_taxons_equiv!$A$1:$M$1455,10,0)</f>
        <v>0</v>
      </c>
      <c r="O886" s="0" t="str">
        <f aca="false">VLOOKUP(E886,[1]Liste_taxons_equiv!$A$1:$M$1455,11,0)</f>
        <v>Non</v>
      </c>
      <c r="P886" s="0" t="s">
        <v>2331</v>
      </c>
      <c r="Q886" s="0" t="n">
        <f aca="false">VLOOKUP(E886,[1]Liste_taxons_equiv!$A$1:$M$1455,13,0)</f>
        <v>23828</v>
      </c>
    </row>
    <row r="887" s="2" customFormat="true" ht="15" hidden="false" customHeight="false" outlineLevel="0" collapsed="false">
      <c r="A887" s="2" t="s">
        <v>2332</v>
      </c>
      <c r="B887" s="2" t="s">
        <v>1366</v>
      </c>
      <c r="C887" s="3" t="n">
        <v>102624</v>
      </c>
      <c r="D887" s="2" t="n">
        <v>5071</v>
      </c>
      <c r="E887" s="2" t="s">
        <v>2332</v>
      </c>
      <c r="F887" s="2" t="str">
        <f aca="false">VLOOKUP(E887,[1]Liste_taxons_equiv!$A$1:$M$1455,2,0)</f>
        <v>Non trouvé</v>
      </c>
      <c r="I887" s="2" t="str">
        <f aca="false">VLOOKUP(E887,[1]Liste_taxons_equiv!$A$1:$M$1455,5,0)</f>
        <v/>
      </c>
      <c r="J887" s="3" t="s">
        <v>57</v>
      </c>
      <c r="K887" s="2" t="str">
        <f aca="false">VLOOKUP(E887,[1]Liste_taxons_equiv!$A$1:$M$1455,7,0)</f>
        <v/>
      </c>
      <c r="L887" s="2" t="str">
        <f aca="false">VLOOKUP(E887,[1]Liste_taxons_equiv!$A$1:$M$1455,8,0)</f>
        <v/>
      </c>
      <c r="M887" s="2" t="str">
        <f aca="false">VLOOKUP(E887,[1]Liste_taxons_equiv!$A$1:$M$1455,9,0)</f>
        <v/>
      </c>
      <c r="N887" s="2" t="str">
        <f aca="false">VLOOKUP(E887,[1]Liste_taxons_equiv!$A$1:$M$1455,10,0)</f>
        <v/>
      </c>
      <c r="O887" s="2" t="str">
        <f aca="false">VLOOKUP(E887,[1]Liste_taxons_equiv!$A$1:$M$1455,11,0)</f>
        <v/>
      </c>
      <c r="P887" s="3" t="n">
        <v>416570</v>
      </c>
    </row>
    <row r="888" customFormat="false" ht="15" hidden="true" customHeight="false" outlineLevel="0" collapsed="false">
      <c r="A888" s="0" t="s">
        <v>2333</v>
      </c>
      <c r="B888" s="0" t="s">
        <v>2334</v>
      </c>
      <c r="C888" s="0" t="n">
        <v>102626</v>
      </c>
      <c r="D888" s="0" t="n">
        <v>5072</v>
      </c>
      <c r="E888" s="0" t="s">
        <v>2333</v>
      </c>
      <c r="F888" s="0" t="str">
        <f aca="false">VLOOKUP(E888,[1]Liste_taxons_equiv!$A$1:$M$1455,2,0)</f>
        <v>Exacte</v>
      </c>
      <c r="G888" s="0" t="n">
        <f aca="false">VLOOKUP(E888,[1]Liste_taxons_equiv!$A$1:$M$1455,3,0)</f>
        <v>102626</v>
      </c>
      <c r="H888" s="0" t="n">
        <f aca="false">VLOOKUP(E888,[1]Liste_taxons_equiv!$A$1:$M$1455,4,0)</f>
        <v>102626</v>
      </c>
      <c r="I888" s="0" t="str">
        <f aca="false">VLOOKUP(E888,[1]Liste_taxons_equiv!$A$1:$M$1455,5,0)</f>
        <v>Nannonyx spinimanus</v>
      </c>
      <c r="J888" s="0" t="s">
        <v>19</v>
      </c>
      <c r="K888" s="0" t="str">
        <f aca="false">VLOOKUP(E888,[1]Liste_taxons_equiv!$A$1:$M$1455,7,0)</f>
        <v>1</v>
      </c>
      <c r="L888" s="0" t="str">
        <f aca="false">VLOOKUP(E888,[1]Liste_taxons_equiv!$A$1:$M$1455,8,0)</f>
        <v>0</v>
      </c>
      <c r="M888" s="0" t="str">
        <f aca="false">VLOOKUP(E888,[1]Liste_taxons_equiv!$A$1:$M$1455,9,0)</f>
        <v>0</v>
      </c>
      <c r="N888" s="0" t="str">
        <f aca="false">VLOOKUP(E888,[1]Liste_taxons_equiv!$A$1:$M$1455,10,0)</f>
        <v>0</v>
      </c>
      <c r="O888" s="0" t="str">
        <f aca="false">VLOOKUP(E888,[1]Liste_taxons_equiv!$A$1:$M$1455,11,0)</f>
        <v>Non</v>
      </c>
      <c r="P888" s="0" t="s">
        <v>2335</v>
      </c>
      <c r="Q888" s="0" t="n">
        <f aca="false">VLOOKUP(E888,[1]Liste_taxons_equiv!$A$1:$M$1455,13,0)</f>
        <v>24770</v>
      </c>
    </row>
    <row r="889" customFormat="false" ht="15" hidden="true" customHeight="false" outlineLevel="0" collapsed="false">
      <c r="A889" s="0" t="s">
        <v>2336</v>
      </c>
      <c r="C889" s="0" t="n">
        <v>138235</v>
      </c>
      <c r="D889" s="0" t="n">
        <v>5481</v>
      </c>
      <c r="E889" s="0" t="s">
        <v>2337</v>
      </c>
      <c r="F889" s="0" t="str">
        <f aca="false">VLOOKUP(E889,[1]Liste_taxons_equiv!$A$1:$M$1455,2,0)</f>
        <v>Exacte</v>
      </c>
      <c r="G889" s="0" t="n">
        <f aca="false">VLOOKUP(E889,[1]Liste_taxons_equiv!$A$1:$M$1455,3,0)</f>
        <v>138235</v>
      </c>
      <c r="H889" s="0" t="n">
        <f aca="false">VLOOKUP(E889,[1]Liste_taxons_equiv!$A$1:$M$1455,4,0)</f>
        <v>138235</v>
      </c>
      <c r="I889" s="0" t="str">
        <f aca="false">VLOOKUP(E889,[1]Liste_taxons_equiv!$A$1:$M$1455,5,0)</f>
        <v>Nassarius</v>
      </c>
      <c r="J889" s="0" t="s">
        <v>29</v>
      </c>
      <c r="K889" s="0" t="str">
        <f aca="false">VLOOKUP(E889,[1]Liste_taxons_equiv!$A$1:$M$1455,7,0)</f>
        <v>1</v>
      </c>
      <c r="L889" s="0" t="str">
        <f aca="false">VLOOKUP(E889,[1]Liste_taxons_equiv!$A$1:$M$1455,8,0)</f>
        <v>0</v>
      </c>
      <c r="M889" s="0" t="str">
        <f aca="false">VLOOKUP(E889,[1]Liste_taxons_equiv!$A$1:$M$1455,9,0)</f>
        <v>0</v>
      </c>
      <c r="N889" s="0" t="str">
        <f aca="false">VLOOKUP(E889,[1]Liste_taxons_equiv!$A$1:$M$1455,10,0)</f>
        <v>0</v>
      </c>
      <c r="O889" s="0" t="str">
        <f aca="false">VLOOKUP(E889,[1]Liste_taxons_equiv!$A$1:$M$1455,11,0)</f>
        <v>Non</v>
      </c>
      <c r="P889" s="0" t="s">
        <v>2338</v>
      </c>
      <c r="Q889" s="0" t="n">
        <f aca="false">VLOOKUP(E889,[1]Liste_taxons_equiv!$A$1:$M$1455,13,0)</f>
        <v>23831</v>
      </c>
    </row>
    <row r="890" customFormat="false" ht="15" hidden="true" customHeight="false" outlineLevel="0" collapsed="false">
      <c r="A890" s="0" t="s">
        <v>2339</v>
      </c>
      <c r="B890" s="0" t="s">
        <v>2340</v>
      </c>
      <c r="C890" s="0" t="n">
        <v>140503</v>
      </c>
      <c r="D890" s="0" t="n">
        <v>5483</v>
      </c>
      <c r="E890" s="0" t="s">
        <v>2339</v>
      </c>
      <c r="F890" s="0" t="str">
        <f aca="false">VLOOKUP(E890,[1]Liste_taxons_equiv!$A$1:$M$1455,2,0)</f>
        <v>Exacte</v>
      </c>
      <c r="G890" s="0" t="n">
        <f aca="false">VLOOKUP(E890,[1]Liste_taxons_equiv!$A$1:$M$1455,3,0)</f>
        <v>140503</v>
      </c>
      <c r="H890" s="0" t="n">
        <f aca="false">VLOOKUP(E890,[1]Liste_taxons_equiv!$A$1:$M$1455,4,0)</f>
        <v>140503</v>
      </c>
      <c r="I890" s="0" t="str">
        <f aca="false">VLOOKUP(E890,[1]Liste_taxons_equiv!$A$1:$M$1455,5,0)</f>
        <v>Nassarius incrassatus</v>
      </c>
      <c r="J890" s="0" t="s">
        <v>75</v>
      </c>
      <c r="K890" s="0" t="str">
        <f aca="false">VLOOKUP(E890,[1]Liste_taxons_equiv!$A$1:$M$1455,7,0)</f>
        <v>1</v>
      </c>
      <c r="L890" s="0" t="str">
        <f aca="false">VLOOKUP(E890,[1]Liste_taxons_equiv!$A$1:$M$1455,8,0)</f>
        <v>0</v>
      </c>
      <c r="M890" s="0" t="str">
        <f aca="false">VLOOKUP(E890,[1]Liste_taxons_equiv!$A$1:$M$1455,9,0)</f>
        <v>0</v>
      </c>
      <c r="N890" s="0" t="str">
        <f aca="false">VLOOKUP(E890,[1]Liste_taxons_equiv!$A$1:$M$1455,10,0)</f>
        <v>0</v>
      </c>
      <c r="O890" s="0" t="str">
        <f aca="false">VLOOKUP(E890,[1]Liste_taxons_equiv!$A$1:$M$1455,11,0)</f>
        <v>Non</v>
      </c>
      <c r="P890" s="0" t="s">
        <v>2341</v>
      </c>
      <c r="Q890" s="0" t="n">
        <f aca="false">VLOOKUP(E890,[1]Liste_taxons_equiv!$A$1:$M$1455,13,0)</f>
        <v>24229</v>
      </c>
    </row>
    <row r="891" customFormat="false" ht="15" hidden="true" customHeight="false" outlineLevel="0" collapsed="false">
      <c r="A891" s="0" t="s">
        <v>2342</v>
      </c>
      <c r="B891" s="0" t="s">
        <v>2343</v>
      </c>
      <c r="C891" s="0" t="n">
        <v>140512</v>
      </c>
      <c r="D891" s="0" t="n">
        <v>5484</v>
      </c>
      <c r="E891" s="0" t="s">
        <v>2342</v>
      </c>
      <c r="F891" s="0" t="str">
        <f aca="false">VLOOKUP(E891,[1]Liste_taxons_equiv!$A$1:$M$1455,2,0)</f>
        <v>Exacte</v>
      </c>
      <c r="G891" s="0" t="n">
        <f aca="false">VLOOKUP(E891,[1]Liste_taxons_equiv!$A$1:$M$1455,3,0)</f>
        <v>140512</v>
      </c>
      <c r="H891" s="0" t="n">
        <f aca="false">VLOOKUP(E891,[1]Liste_taxons_equiv!$A$1:$M$1455,4,0)</f>
        <v>140512</v>
      </c>
      <c r="I891" s="0" t="str">
        <f aca="false">VLOOKUP(E891,[1]Liste_taxons_equiv!$A$1:$M$1455,5,0)</f>
        <v>Nassarius pygmaeus</v>
      </c>
      <c r="J891" s="0" t="s">
        <v>75</v>
      </c>
      <c r="K891" s="0" t="str">
        <f aca="false">VLOOKUP(E891,[1]Liste_taxons_equiv!$A$1:$M$1455,7,0)</f>
        <v>1</v>
      </c>
      <c r="L891" s="0" t="str">
        <f aca="false">VLOOKUP(E891,[1]Liste_taxons_equiv!$A$1:$M$1455,8,0)</f>
        <v>0</v>
      </c>
      <c r="M891" s="0" t="str">
        <f aca="false">VLOOKUP(E891,[1]Liste_taxons_equiv!$A$1:$M$1455,9,0)</f>
        <v>0</v>
      </c>
      <c r="N891" s="0" t="str">
        <f aca="false">VLOOKUP(E891,[1]Liste_taxons_equiv!$A$1:$M$1455,10,0)</f>
        <v>0</v>
      </c>
      <c r="O891" s="0" t="str">
        <f aca="false">VLOOKUP(E891,[1]Liste_taxons_equiv!$A$1:$M$1455,11,0)</f>
        <v>Non</v>
      </c>
      <c r="P891" s="0" t="s">
        <v>2344</v>
      </c>
      <c r="Q891" s="0" t="n">
        <f aca="false">VLOOKUP(E891,[1]Liste_taxons_equiv!$A$1:$M$1455,13,0)</f>
        <v>24230</v>
      </c>
    </row>
    <row r="892" customFormat="false" ht="15" hidden="true" customHeight="false" outlineLevel="0" collapsed="false">
      <c r="A892" s="0" t="s">
        <v>2345</v>
      </c>
      <c r="B892" s="0" t="s">
        <v>41</v>
      </c>
      <c r="C892" s="0" t="n">
        <v>140513</v>
      </c>
      <c r="D892" s="0" t="n">
        <v>5482</v>
      </c>
      <c r="E892" s="0" t="s">
        <v>2345</v>
      </c>
      <c r="F892" s="0" t="str">
        <f aca="false">VLOOKUP(E892,[1]Liste_taxons_equiv!$A$1:$M$1455,2,0)</f>
        <v>Exacte</v>
      </c>
      <c r="G892" s="0" t="n">
        <f aca="false">VLOOKUP(E892,[1]Liste_taxons_equiv!$A$1:$M$1455,3,0)</f>
        <v>140513</v>
      </c>
      <c r="H892" s="0" t="n">
        <f aca="false">VLOOKUP(E892,[1]Liste_taxons_equiv!$A$1:$M$1455,4,0)</f>
        <v>140513</v>
      </c>
      <c r="I892" s="0" t="str">
        <f aca="false">VLOOKUP(E892,[1]Liste_taxons_equiv!$A$1:$M$1455,5,0)</f>
        <v>Nassarius reticulatus</v>
      </c>
      <c r="J892" s="0" t="s">
        <v>75</v>
      </c>
      <c r="K892" s="0" t="str">
        <f aca="false">VLOOKUP(E892,[1]Liste_taxons_equiv!$A$1:$M$1455,7,0)</f>
        <v>1</v>
      </c>
      <c r="L892" s="0" t="str">
        <f aca="false">VLOOKUP(E892,[1]Liste_taxons_equiv!$A$1:$M$1455,8,0)</f>
        <v>0</v>
      </c>
      <c r="M892" s="0" t="str">
        <f aca="false">VLOOKUP(E892,[1]Liste_taxons_equiv!$A$1:$M$1455,9,0)</f>
        <v>0</v>
      </c>
      <c r="N892" s="0" t="str">
        <f aca="false">VLOOKUP(E892,[1]Liste_taxons_equiv!$A$1:$M$1455,10,0)</f>
        <v>0</v>
      </c>
      <c r="O892" s="0" t="str">
        <f aca="false">VLOOKUP(E892,[1]Liste_taxons_equiv!$A$1:$M$1455,11,0)</f>
        <v>Non</v>
      </c>
      <c r="P892" s="0" t="s">
        <v>2346</v>
      </c>
      <c r="Q892" s="0" t="n">
        <f aca="false">VLOOKUP(E892,[1]Liste_taxons_equiv!$A$1:$M$1455,13,0)</f>
        <v>24231</v>
      </c>
    </row>
    <row r="893" customFormat="false" ht="15" hidden="true" customHeight="false" outlineLevel="0" collapsed="false">
      <c r="A893" s="0" t="s">
        <v>2347</v>
      </c>
      <c r="B893" s="0" t="s">
        <v>2348</v>
      </c>
      <c r="C893" s="0" t="n">
        <v>118859</v>
      </c>
      <c r="D893" s="0" t="n">
        <v>5901</v>
      </c>
      <c r="E893" s="0" t="s">
        <v>2347</v>
      </c>
      <c r="F893" s="0" t="str">
        <f aca="false">VLOOKUP(E893,[1]Liste_taxons_equiv!$A$1:$M$1455,2,0)</f>
        <v>Exacte</v>
      </c>
      <c r="G893" s="0" t="n">
        <f aca="false">VLOOKUP(E893,[1]Liste_taxons_equiv!$A$1:$M$1455,3,0)</f>
        <v>118859</v>
      </c>
      <c r="H893" s="0" t="n">
        <f aca="false">VLOOKUP(E893,[1]Liste_taxons_equiv!$A$1:$M$1455,4,0)</f>
        <v>118859</v>
      </c>
      <c r="I893" s="0" t="str">
        <f aca="false">VLOOKUP(E893,[1]Liste_taxons_equiv!$A$1:$M$1455,5,0)</f>
        <v>Natatolana borealis</v>
      </c>
      <c r="J893" s="0" t="s">
        <v>29</v>
      </c>
      <c r="K893" s="0" t="str">
        <f aca="false">VLOOKUP(E893,[1]Liste_taxons_equiv!$A$1:$M$1455,7,0)</f>
        <v>1</v>
      </c>
      <c r="L893" s="0" t="str">
        <f aca="false">VLOOKUP(E893,[1]Liste_taxons_equiv!$A$1:$M$1455,8,0)</f>
        <v>0</v>
      </c>
      <c r="M893" s="0" t="str">
        <f aca="false">VLOOKUP(E893,[1]Liste_taxons_equiv!$A$1:$M$1455,9,0)</f>
        <v>0</v>
      </c>
      <c r="N893" s="0" t="str">
        <f aca="false">VLOOKUP(E893,[1]Liste_taxons_equiv!$A$1:$M$1455,10,0)</f>
        <v>0</v>
      </c>
      <c r="O893" s="0" t="str">
        <f aca="false">VLOOKUP(E893,[1]Liste_taxons_equiv!$A$1:$M$1455,11,0)</f>
        <v>Non</v>
      </c>
      <c r="P893" s="0" t="s">
        <v>2349</v>
      </c>
      <c r="Q893" s="0" t="n">
        <f aca="false">VLOOKUP(E893,[1]Liste_taxons_equiv!$A$1:$M$1455,13,0)</f>
        <v>26174</v>
      </c>
    </row>
    <row r="894" customFormat="false" ht="15" hidden="true" customHeight="false" outlineLevel="0" collapsed="false">
      <c r="A894" s="0" t="s">
        <v>2350</v>
      </c>
      <c r="B894" s="0" t="s">
        <v>2351</v>
      </c>
      <c r="C894" s="0" t="n">
        <v>130385</v>
      </c>
      <c r="D894" s="0" t="n">
        <v>4669</v>
      </c>
      <c r="E894" s="0" t="s">
        <v>2350</v>
      </c>
      <c r="F894" s="0" t="str">
        <f aca="false">VLOOKUP(E894,[1]Liste_taxons_equiv!$A$1:$M$1455,2,0)</f>
        <v>Exacte</v>
      </c>
      <c r="G894" s="0" t="n">
        <f aca="false">VLOOKUP(E894,[1]Liste_taxons_equiv!$A$1:$M$1455,3,0)</f>
        <v>130385</v>
      </c>
      <c r="H894" s="0" t="n">
        <f aca="false">VLOOKUP(E894,[1]Liste_taxons_equiv!$A$1:$M$1455,4,0)</f>
        <v>130385</v>
      </c>
      <c r="I894" s="0" t="str">
        <f aca="false">VLOOKUP(E894,[1]Liste_taxons_equiv!$A$1:$M$1455,5,0)</f>
        <v>Neanthes caudata</v>
      </c>
      <c r="J894" s="0" t="s">
        <v>75</v>
      </c>
      <c r="K894" s="0" t="str">
        <f aca="false">VLOOKUP(E894,[1]Liste_taxons_equiv!$A$1:$M$1455,7,0)</f>
        <v>1</v>
      </c>
      <c r="L894" s="0" t="str">
        <f aca="false">VLOOKUP(E894,[1]Liste_taxons_equiv!$A$1:$M$1455,8,0)</f>
        <v>0</v>
      </c>
      <c r="M894" s="0" t="str">
        <f aca="false">VLOOKUP(E894,[1]Liste_taxons_equiv!$A$1:$M$1455,9,0)</f>
        <v>0</v>
      </c>
      <c r="N894" s="0" t="str">
        <f aca="false">VLOOKUP(E894,[1]Liste_taxons_equiv!$A$1:$M$1455,10,0)</f>
        <v>0</v>
      </c>
      <c r="O894" s="0" t="str">
        <f aca="false">VLOOKUP(E894,[1]Liste_taxons_equiv!$A$1:$M$1455,11,0)</f>
        <v>Non</v>
      </c>
      <c r="P894" s="0" t="s">
        <v>2352</v>
      </c>
      <c r="Q894" s="0" t="n">
        <f aca="false">VLOOKUP(E894,[1]Liste_taxons_equiv!$A$1:$M$1455,13,0)</f>
        <v>24232</v>
      </c>
    </row>
    <row r="895" customFormat="false" ht="15" hidden="true" customHeight="false" outlineLevel="0" collapsed="false">
      <c r="A895" s="0" t="s">
        <v>2353</v>
      </c>
      <c r="B895" s="0" t="s">
        <v>2354</v>
      </c>
      <c r="C895" s="0" t="n">
        <v>334102</v>
      </c>
      <c r="D895" s="0" t="n">
        <v>4671</v>
      </c>
      <c r="E895" s="0" t="s">
        <v>2353</v>
      </c>
      <c r="F895" s="0" t="str">
        <f aca="false">VLOOKUP(E895,[1]Liste_taxons_equiv!$A$1:$M$1455,2,0)</f>
        <v>Exacte</v>
      </c>
      <c r="G895" s="0" t="n">
        <f aca="false">VLOOKUP(E895,[1]Liste_taxons_equiv!$A$1:$M$1455,3,0)</f>
        <v>60009900</v>
      </c>
      <c r="H895" s="0" t="n">
        <f aca="false">VLOOKUP(E895,[1]Liste_taxons_equiv!$A$1:$M$1455,4,0)</f>
        <v>60009420</v>
      </c>
      <c r="I895" s="0" t="str">
        <f aca="false">VLOOKUP(E895,[1]Liste_taxons_equiv!$A$1:$M$1455,5,0)</f>
        <v>Neanthes nubila</v>
      </c>
      <c r="J895" s="0" t="s">
        <v>29</v>
      </c>
      <c r="K895" s="0" t="str">
        <f aca="false">VLOOKUP(E895,[1]Liste_taxons_equiv!$A$1:$M$1455,7,0)</f>
        <v>1</v>
      </c>
      <c r="L895" s="0" t="str">
        <f aca="false">VLOOKUP(E895,[1]Liste_taxons_equiv!$A$1:$M$1455,8,0)</f>
        <v>0</v>
      </c>
      <c r="M895" s="0" t="str">
        <f aca="false">VLOOKUP(E895,[1]Liste_taxons_equiv!$A$1:$M$1455,9,0)</f>
        <v>0</v>
      </c>
      <c r="N895" s="0" t="str">
        <f aca="false">VLOOKUP(E895,[1]Liste_taxons_equiv!$A$1:$M$1455,10,0)</f>
        <v>0</v>
      </c>
      <c r="O895" s="0" t="str">
        <f aca="false">VLOOKUP(E895,[1]Liste_taxons_equiv!$A$1:$M$1455,11,0)</f>
        <v>Non</v>
      </c>
      <c r="P895" s="0" t="s">
        <v>2355</v>
      </c>
      <c r="Q895" s="0" t="n">
        <f aca="false">VLOOKUP(E895,[1]Liste_taxons_equiv!$A$1:$M$1455,13,0)</f>
        <v>35223</v>
      </c>
    </row>
    <row r="896" customFormat="false" ht="15" hidden="true" customHeight="false" outlineLevel="0" collapsed="false">
      <c r="A896" s="0" t="s">
        <v>2356</v>
      </c>
      <c r="B896" s="0" t="s">
        <v>607</v>
      </c>
      <c r="C896" s="0" t="n">
        <v>147032</v>
      </c>
      <c r="D896" s="0" t="n">
        <v>4993</v>
      </c>
      <c r="E896" s="0" t="s">
        <v>2356</v>
      </c>
      <c r="F896" s="0" t="str">
        <f aca="false">VLOOKUP(E896,[1]Liste_taxons_equiv!$A$1:$M$1455,2,0)</f>
        <v>Exacte</v>
      </c>
      <c r="G896" s="0" t="n">
        <f aca="false">VLOOKUP(E896,[1]Liste_taxons_equiv!$A$1:$M$1455,3,0)</f>
        <v>60000525</v>
      </c>
      <c r="H896" s="0" t="n">
        <f aca="false">VLOOKUP(E896,[1]Liste_taxons_equiv!$A$1:$M$1455,4,0)</f>
        <v>60000445</v>
      </c>
      <c r="I896" s="0" t="str">
        <f aca="false">VLOOKUP(E896,[1]Liste_taxons_equiv!$A$1:$M$1455,5,0)</f>
        <v>Nebalia bipes</v>
      </c>
      <c r="J896" s="0" t="s">
        <v>29</v>
      </c>
      <c r="K896" s="0" t="str">
        <f aca="false">VLOOKUP(E896,[1]Liste_taxons_equiv!$A$1:$M$1455,7,0)</f>
        <v>1</v>
      </c>
      <c r="L896" s="0" t="str">
        <f aca="false">VLOOKUP(E896,[1]Liste_taxons_equiv!$A$1:$M$1455,8,0)</f>
        <v>0</v>
      </c>
      <c r="M896" s="0" t="str">
        <f aca="false">VLOOKUP(E896,[1]Liste_taxons_equiv!$A$1:$M$1455,9,0)</f>
        <v>0</v>
      </c>
      <c r="N896" s="0" t="str">
        <f aca="false">VLOOKUP(E896,[1]Liste_taxons_equiv!$A$1:$M$1455,10,0)</f>
        <v>0</v>
      </c>
      <c r="O896" s="0" t="str">
        <f aca="false">VLOOKUP(E896,[1]Liste_taxons_equiv!$A$1:$M$1455,11,0)</f>
        <v>Non</v>
      </c>
      <c r="P896" s="0" t="s">
        <v>2357</v>
      </c>
      <c r="Q896" s="0" t="n">
        <f aca="false">VLOOKUP(E896,[1]Liste_taxons_equiv!$A$1:$M$1455,13,0)</f>
        <v>4377</v>
      </c>
    </row>
    <row r="897" customFormat="false" ht="15" hidden="true" customHeight="false" outlineLevel="0" collapsed="false">
      <c r="A897" s="0" t="s">
        <v>2358</v>
      </c>
      <c r="B897" s="0" t="s">
        <v>50</v>
      </c>
      <c r="C897" s="0" t="n">
        <v>107398</v>
      </c>
      <c r="D897" s="0" t="n">
        <v>5380</v>
      </c>
      <c r="E897" s="0" t="s">
        <v>2358</v>
      </c>
      <c r="F897" s="0" t="str">
        <f aca="false">VLOOKUP(E897,[1]Liste_taxons_equiv!$A$1:$M$1455,2,0)</f>
        <v>Exacte</v>
      </c>
      <c r="G897" s="0" t="n">
        <f aca="false">VLOOKUP(E897,[1]Liste_taxons_equiv!$A$1:$M$1455,3,0)</f>
        <v>107398</v>
      </c>
      <c r="H897" s="0" t="n">
        <f aca="false">VLOOKUP(E897,[1]Liste_taxons_equiv!$A$1:$M$1455,4,0)</f>
        <v>107398</v>
      </c>
      <c r="I897" s="0" t="str">
        <f aca="false">VLOOKUP(E897,[1]Liste_taxons_equiv!$A$1:$M$1455,5,0)</f>
        <v>Necora puber</v>
      </c>
      <c r="J897" s="0" t="s">
        <v>29</v>
      </c>
      <c r="K897" s="0" t="str">
        <f aca="false">VLOOKUP(E897,[1]Liste_taxons_equiv!$A$1:$M$1455,7,0)</f>
        <v>1</v>
      </c>
      <c r="L897" s="0" t="str">
        <f aca="false">VLOOKUP(E897,[1]Liste_taxons_equiv!$A$1:$M$1455,8,0)</f>
        <v>0</v>
      </c>
      <c r="M897" s="0" t="str">
        <f aca="false">VLOOKUP(E897,[1]Liste_taxons_equiv!$A$1:$M$1455,9,0)</f>
        <v>0</v>
      </c>
      <c r="N897" s="0" t="str">
        <f aca="false">VLOOKUP(E897,[1]Liste_taxons_equiv!$A$1:$M$1455,10,0)</f>
        <v>0</v>
      </c>
      <c r="O897" s="0" t="str">
        <f aca="false">VLOOKUP(E897,[1]Liste_taxons_equiv!$A$1:$M$1455,11,0)</f>
        <v>Non</v>
      </c>
      <c r="P897" s="0" t="s">
        <v>2359</v>
      </c>
      <c r="Q897" s="0" t="n">
        <f aca="false">VLOOKUP(E897,[1]Liste_taxons_equiv!$A$1:$M$1455,13,0)</f>
        <v>4021</v>
      </c>
    </row>
    <row r="898" customFormat="false" ht="15" hidden="true" customHeight="false" outlineLevel="0" collapsed="false">
      <c r="A898" s="0" t="s">
        <v>2360</v>
      </c>
      <c r="C898" s="0" t="n">
        <v>799</v>
      </c>
      <c r="D898" s="0" t="n">
        <v>5830</v>
      </c>
      <c r="E898" s="0" t="s">
        <v>2361</v>
      </c>
      <c r="F898" s="0" t="str">
        <f aca="false">VLOOKUP(E898,[1]Liste_taxons_equiv!$A$1:$M$1455,2,0)</f>
        <v>Exacte</v>
      </c>
      <c r="G898" s="0" t="n">
        <f aca="false">VLOOKUP(E898,[1]Liste_taxons_equiv!$A$1:$M$1455,3,0)</f>
        <v>799</v>
      </c>
      <c r="H898" s="0" t="n">
        <f aca="false">VLOOKUP(E898,[1]Liste_taxons_equiv!$A$1:$M$1455,4,0)</f>
        <v>799</v>
      </c>
      <c r="I898" s="0" t="str">
        <f aca="false">VLOOKUP(E898,[1]Liste_taxons_equiv!$A$1:$M$1455,5,0)</f>
        <v>Nematoda</v>
      </c>
      <c r="J898" s="0" t="s">
        <v>29</v>
      </c>
      <c r="K898" s="0" t="str">
        <f aca="false">VLOOKUP(E898,[1]Liste_taxons_equiv!$A$1:$M$1455,7,0)</f>
        <v>1</v>
      </c>
      <c r="L898" s="0" t="str">
        <f aca="false">VLOOKUP(E898,[1]Liste_taxons_equiv!$A$1:$M$1455,8,0)</f>
        <v>0</v>
      </c>
      <c r="M898" s="0" t="str">
        <f aca="false">VLOOKUP(E898,[1]Liste_taxons_equiv!$A$1:$M$1455,9,0)</f>
        <v>0</v>
      </c>
      <c r="N898" s="0" t="str">
        <f aca="false">VLOOKUP(E898,[1]Liste_taxons_equiv!$A$1:$M$1455,10,0)</f>
        <v>0</v>
      </c>
      <c r="O898" s="0" t="str">
        <f aca="false">VLOOKUP(E898,[1]Liste_taxons_equiv!$A$1:$M$1455,11,0)</f>
        <v>Non</v>
      </c>
      <c r="P898" s="0" t="s">
        <v>2362</v>
      </c>
      <c r="Q898" s="0" t="n">
        <f aca="false">VLOOKUP(E898,[1]Liste_taxons_equiv!$A$1:$M$1455,13,0)</f>
        <v>1089</v>
      </c>
    </row>
    <row r="899" customFormat="false" ht="15" hidden="true" customHeight="false" outlineLevel="0" collapsed="false">
      <c r="A899" s="0" t="s">
        <v>2363</v>
      </c>
      <c r="C899" s="0" t="n">
        <v>799</v>
      </c>
      <c r="D899" s="0" t="n">
        <v>4463</v>
      </c>
      <c r="E899" s="0" t="s">
        <v>2361</v>
      </c>
      <c r="F899" s="0" t="str">
        <f aca="false">VLOOKUP(E899,[1]Liste_taxons_equiv!$A$1:$M$1455,2,0)</f>
        <v>Exacte</v>
      </c>
      <c r="G899" s="0" t="n">
        <f aca="false">VLOOKUP(E899,[1]Liste_taxons_equiv!$A$1:$M$1455,3,0)</f>
        <v>799</v>
      </c>
      <c r="H899" s="0" t="n">
        <f aca="false">VLOOKUP(E899,[1]Liste_taxons_equiv!$A$1:$M$1455,4,0)</f>
        <v>799</v>
      </c>
      <c r="I899" s="0" t="str">
        <f aca="false">VLOOKUP(E899,[1]Liste_taxons_equiv!$A$1:$M$1455,5,0)</f>
        <v>Nematoda</v>
      </c>
      <c r="J899" s="0" t="s">
        <v>29</v>
      </c>
      <c r="K899" s="0" t="str">
        <f aca="false">VLOOKUP(E899,[1]Liste_taxons_equiv!$A$1:$M$1455,7,0)</f>
        <v>1</v>
      </c>
      <c r="L899" s="0" t="str">
        <f aca="false">VLOOKUP(E899,[1]Liste_taxons_equiv!$A$1:$M$1455,8,0)</f>
        <v>0</v>
      </c>
      <c r="M899" s="0" t="str">
        <f aca="false">VLOOKUP(E899,[1]Liste_taxons_equiv!$A$1:$M$1455,9,0)</f>
        <v>0</v>
      </c>
      <c r="N899" s="0" t="str">
        <f aca="false">VLOOKUP(E899,[1]Liste_taxons_equiv!$A$1:$M$1455,10,0)</f>
        <v>0</v>
      </c>
      <c r="O899" s="0" t="str">
        <f aca="false">VLOOKUP(E899,[1]Liste_taxons_equiv!$A$1:$M$1455,11,0)</f>
        <v>Non</v>
      </c>
      <c r="P899" s="0" t="s">
        <v>2362</v>
      </c>
      <c r="Q899" s="0" t="n">
        <f aca="false">VLOOKUP(E899,[1]Liste_taxons_equiv!$A$1:$M$1455,13,0)</f>
        <v>1089</v>
      </c>
    </row>
    <row r="900" s="4" customFormat="true" ht="15" hidden="true" customHeight="false" outlineLevel="0" collapsed="false">
      <c r="A900" s="4" t="s">
        <v>2364</v>
      </c>
      <c r="D900" s="4" t="n">
        <v>4462</v>
      </c>
      <c r="E900" s="4" t="s">
        <v>2364</v>
      </c>
      <c r="F900" s="4" t="str">
        <f aca="false">VLOOKUP(E900,[1]Liste_taxons_equiv!$A$1:$M$1455,2,0)</f>
        <v>Exacte</v>
      </c>
      <c r="G900" s="4" t="n">
        <f aca="false">VLOOKUP(E900,[1]Liste_taxons_equiv!$A$1:$M$1455,3,0)</f>
        <v>60000567</v>
      </c>
      <c r="H900" s="4" t="n">
        <f aca="false">VLOOKUP(E900,[1]Liste_taxons_equiv!$A$1:$M$1455,4,0)</f>
        <v>60000487</v>
      </c>
      <c r="I900" s="4" t="str">
        <f aca="false">VLOOKUP(E900,[1]Liste_taxons_equiv!$A$1:$M$1455,5,0)</f>
        <v>Nematoda sp1</v>
      </c>
      <c r="J900" s="4" t="s">
        <v>851</v>
      </c>
      <c r="K900" s="4" t="str">
        <f aca="false">VLOOKUP(E900,[1]Liste_taxons_equiv!$A$1:$M$1455,7,0)</f>
        <v>1</v>
      </c>
      <c r="L900" s="4" t="str">
        <f aca="false">VLOOKUP(E900,[1]Liste_taxons_equiv!$A$1:$M$1455,8,0)</f>
        <v>1</v>
      </c>
      <c r="M900" s="4" t="str">
        <f aca="false">VLOOKUP(E900,[1]Liste_taxons_equiv!$A$1:$M$1455,9,0)</f>
        <v>0</v>
      </c>
      <c r="N900" s="4" t="str">
        <f aca="false">VLOOKUP(E900,[1]Liste_taxons_equiv!$A$1:$M$1455,10,0)</f>
        <v>0</v>
      </c>
      <c r="O900" s="4" t="str">
        <f aca="false">VLOOKUP(E900,[1]Liste_taxons_equiv!$A$1:$M$1455,11,0)</f>
        <v>Non</v>
      </c>
      <c r="Q900" s="4" t="n">
        <f aca="false">VLOOKUP(E900,[1]Liste_taxons_equiv!$A$1:$M$1455,13,0)</f>
        <v>60000567</v>
      </c>
    </row>
    <row r="901" customFormat="false" ht="15" hidden="true" customHeight="false" outlineLevel="0" collapsed="false">
      <c r="A901" s="0" t="s">
        <v>2365</v>
      </c>
      <c r="D901" s="0" t="n">
        <v>4450</v>
      </c>
      <c r="E901" s="0" t="s">
        <v>2366</v>
      </c>
      <c r="F901" s="0" t="str">
        <f aca="false">VLOOKUP(E901,[1]Liste_taxons_equiv!$A$1:$M$1455,2,0)</f>
        <v>levenshtein = 1</v>
      </c>
      <c r="G901" s="0" t="n">
        <f aca="false">VLOOKUP(E901,[1]Liste_taxons_equiv!$A$1:$M$1455,3,0)</f>
        <v>60003382</v>
      </c>
      <c r="H901" s="0" t="n">
        <f aca="false">VLOOKUP(E901,[1]Liste_taxons_equiv!$A$1:$M$1455,4,0)</f>
        <v>60003142</v>
      </c>
      <c r="I901" s="0" t="str">
        <f aca="false">VLOOKUP(E901,[1]Liste_taxons_equiv!$A$1:$M$1455,5,0)</f>
        <v>Nemertea</v>
      </c>
      <c r="J901" s="0" t="s">
        <v>29</v>
      </c>
      <c r="K901" s="0" t="str">
        <f aca="false">VLOOKUP(E901,[1]Liste_taxons_equiv!$A$1:$M$1455,7,0)</f>
        <v>1</v>
      </c>
      <c r="L901" s="0" t="str">
        <f aca="false">VLOOKUP(E901,[1]Liste_taxons_equiv!$A$1:$M$1455,8,0)</f>
        <v>0</v>
      </c>
      <c r="M901" s="0" t="str">
        <f aca="false">VLOOKUP(E901,[1]Liste_taxons_equiv!$A$1:$M$1455,9,0)</f>
        <v>0</v>
      </c>
      <c r="N901" s="0" t="str">
        <f aca="false">VLOOKUP(E901,[1]Liste_taxons_equiv!$A$1:$M$1455,10,0)</f>
        <v>0</v>
      </c>
      <c r="O901" s="0" t="str">
        <f aca="false">VLOOKUP(E901,[1]Liste_taxons_equiv!$A$1:$M$1455,11,0)</f>
        <v>Non</v>
      </c>
      <c r="P901" s="0" t="n">
        <v>152391</v>
      </c>
      <c r="Q901" s="0" t="n">
        <f aca="false">VLOOKUP(E901,[1]Liste_taxons_equiv!$A$1:$M$1455,13,0)</f>
        <v>60003142</v>
      </c>
    </row>
    <row r="902" customFormat="false" ht="15" hidden="true" customHeight="false" outlineLevel="0" collapsed="false">
      <c r="A902" s="0" t="s">
        <v>2367</v>
      </c>
      <c r="D902" s="0" t="n">
        <v>4453</v>
      </c>
      <c r="E902" s="0" t="s">
        <v>2366</v>
      </c>
      <c r="F902" s="0" t="str">
        <f aca="false">VLOOKUP(E902,[1]Liste_taxons_equiv!$A$1:$M$1455,2,0)</f>
        <v>levenshtein = 1</v>
      </c>
      <c r="G902" s="0" t="n">
        <f aca="false">VLOOKUP(E902,[1]Liste_taxons_equiv!$A$1:$M$1455,3,0)</f>
        <v>60003382</v>
      </c>
      <c r="H902" s="0" t="n">
        <f aca="false">VLOOKUP(E902,[1]Liste_taxons_equiv!$A$1:$M$1455,4,0)</f>
        <v>60003142</v>
      </c>
      <c r="I902" s="0" t="str">
        <f aca="false">VLOOKUP(E902,[1]Liste_taxons_equiv!$A$1:$M$1455,5,0)</f>
        <v>Nemertea</v>
      </c>
      <c r="J902" s="0" t="s">
        <v>29</v>
      </c>
      <c r="K902" s="0" t="str">
        <f aca="false">VLOOKUP(E902,[1]Liste_taxons_equiv!$A$1:$M$1455,7,0)</f>
        <v>1</v>
      </c>
      <c r="L902" s="0" t="str">
        <f aca="false">VLOOKUP(E902,[1]Liste_taxons_equiv!$A$1:$M$1455,8,0)</f>
        <v>0</v>
      </c>
      <c r="M902" s="0" t="str">
        <f aca="false">VLOOKUP(E902,[1]Liste_taxons_equiv!$A$1:$M$1455,9,0)</f>
        <v>0</v>
      </c>
      <c r="N902" s="0" t="str">
        <f aca="false">VLOOKUP(E902,[1]Liste_taxons_equiv!$A$1:$M$1455,10,0)</f>
        <v>0</v>
      </c>
      <c r="O902" s="0" t="str">
        <f aca="false">VLOOKUP(E902,[1]Liste_taxons_equiv!$A$1:$M$1455,11,0)</f>
        <v>Non</v>
      </c>
      <c r="P902" s="0" t="s">
        <v>2368</v>
      </c>
      <c r="Q902" s="0" t="n">
        <f aca="false">VLOOKUP(E902,[1]Liste_taxons_equiv!$A$1:$M$1455,13,0)</f>
        <v>60003142</v>
      </c>
    </row>
    <row r="903" s="4" customFormat="true" ht="15" hidden="true" customHeight="false" outlineLevel="0" collapsed="false">
      <c r="A903" s="4" t="s">
        <v>2369</v>
      </c>
      <c r="D903" s="4" t="n">
        <v>4449</v>
      </c>
      <c r="E903" s="4" t="s">
        <v>2369</v>
      </c>
      <c r="F903" s="4" t="str">
        <f aca="false">VLOOKUP(E903,[1]Liste_taxons_equiv!$A$1:$M$1455,2,0)</f>
        <v>levenshtein = 1</v>
      </c>
      <c r="G903" s="4" t="n">
        <f aca="false">VLOOKUP(E903,[1]Liste_taxons_equiv!$A$1:$M$1455,3,0)</f>
        <v>60000568</v>
      </c>
      <c r="H903" s="4" t="n">
        <f aca="false">VLOOKUP(E903,[1]Liste_taxons_equiv!$A$1:$M$1455,4,0)</f>
        <v>60000488</v>
      </c>
      <c r="I903" s="4" t="str">
        <f aca="false">VLOOKUP(E903,[1]Liste_taxons_equiv!$A$1:$M$1455,5,0)</f>
        <v>Nemertea sp1</v>
      </c>
      <c r="J903" s="4" t="s">
        <v>2370</v>
      </c>
      <c r="K903" s="4" t="str">
        <f aca="false">VLOOKUP(E903,[1]Liste_taxons_equiv!$A$1:$M$1455,7,0)</f>
        <v>1</v>
      </c>
      <c r="L903" s="4" t="str">
        <f aca="false">VLOOKUP(E903,[1]Liste_taxons_equiv!$A$1:$M$1455,8,0)</f>
        <v>1</v>
      </c>
      <c r="M903" s="4" t="str">
        <f aca="false">VLOOKUP(E903,[1]Liste_taxons_equiv!$A$1:$M$1455,9,0)</f>
        <v>0</v>
      </c>
      <c r="N903" s="4" t="str">
        <f aca="false">VLOOKUP(E903,[1]Liste_taxons_equiv!$A$1:$M$1455,10,0)</f>
        <v>0</v>
      </c>
      <c r="O903" s="4" t="str">
        <f aca="false">VLOOKUP(E903,[1]Liste_taxons_equiv!$A$1:$M$1455,11,0)</f>
        <v>Non</v>
      </c>
      <c r="Q903" s="4" t="n">
        <f aca="false">VLOOKUP(E903,[1]Liste_taxons_equiv!$A$1:$M$1455,13,0)</f>
        <v>60000568</v>
      </c>
    </row>
    <row r="904" s="4" customFormat="true" ht="15" hidden="true" customHeight="false" outlineLevel="0" collapsed="false">
      <c r="A904" s="4" t="s">
        <v>2371</v>
      </c>
      <c r="D904" s="4" t="n">
        <v>4451</v>
      </c>
      <c r="E904" s="4" t="s">
        <v>2371</v>
      </c>
      <c r="F904" s="4" t="str">
        <f aca="false">VLOOKUP(E904,[1]Liste_taxons_equiv!$A$1:$M$1455,2,0)</f>
        <v>levenshtein = 1</v>
      </c>
      <c r="G904" s="4" t="n">
        <f aca="false">VLOOKUP(E904,[1]Liste_taxons_equiv!$A$1:$M$1455,3,0)</f>
        <v>60000569</v>
      </c>
      <c r="H904" s="4" t="n">
        <f aca="false">VLOOKUP(E904,[1]Liste_taxons_equiv!$A$1:$M$1455,4,0)</f>
        <v>60000489</v>
      </c>
      <c r="I904" s="4" t="str">
        <f aca="false">VLOOKUP(E904,[1]Liste_taxons_equiv!$A$1:$M$1455,5,0)</f>
        <v>Nemertea sp2</v>
      </c>
      <c r="J904" s="4" t="s">
        <v>2370</v>
      </c>
      <c r="K904" s="4" t="str">
        <f aca="false">VLOOKUP(E904,[1]Liste_taxons_equiv!$A$1:$M$1455,7,0)</f>
        <v>1</v>
      </c>
      <c r="L904" s="4" t="str">
        <f aca="false">VLOOKUP(E904,[1]Liste_taxons_equiv!$A$1:$M$1455,8,0)</f>
        <v>1</v>
      </c>
      <c r="M904" s="4" t="str">
        <f aca="false">VLOOKUP(E904,[1]Liste_taxons_equiv!$A$1:$M$1455,9,0)</f>
        <v>0</v>
      </c>
      <c r="N904" s="4" t="str">
        <f aca="false">VLOOKUP(E904,[1]Liste_taxons_equiv!$A$1:$M$1455,10,0)</f>
        <v>0</v>
      </c>
      <c r="O904" s="4" t="str">
        <f aca="false">VLOOKUP(E904,[1]Liste_taxons_equiv!$A$1:$M$1455,11,0)</f>
        <v>Non</v>
      </c>
      <c r="Q904" s="4" t="n">
        <f aca="false">VLOOKUP(E904,[1]Liste_taxons_equiv!$A$1:$M$1455,13,0)</f>
        <v>60000569</v>
      </c>
    </row>
    <row r="905" s="4" customFormat="true" ht="15" hidden="true" customHeight="false" outlineLevel="0" collapsed="false">
      <c r="A905" s="4" t="s">
        <v>2372</v>
      </c>
      <c r="D905" s="4" t="n">
        <v>4452</v>
      </c>
      <c r="E905" s="4" t="s">
        <v>2372</v>
      </c>
      <c r="F905" s="4" t="str">
        <f aca="false">VLOOKUP(E905,[1]Liste_taxons_equiv!$A$1:$M$1455,2,0)</f>
        <v>levenshtein = 1</v>
      </c>
      <c r="G905" s="4" t="n">
        <f aca="false">VLOOKUP(E905,[1]Liste_taxons_equiv!$A$1:$M$1455,3,0)</f>
        <v>60000570</v>
      </c>
      <c r="H905" s="4" t="n">
        <f aca="false">VLOOKUP(E905,[1]Liste_taxons_equiv!$A$1:$M$1455,4,0)</f>
        <v>60000490</v>
      </c>
      <c r="I905" s="4" t="str">
        <f aca="false">VLOOKUP(E905,[1]Liste_taxons_equiv!$A$1:$M$1455,5,0)</f>
        <v>Nemertea sp4</v>
      </c>
      <c r="J905" s="4" t="s">
        <v>2370</v>
      </c>
      <c r="K905" s="4" t="str">
        <f aca="false">VLOOKUP(E905,[1]Liste_taxons_equiv!$A$1:$M$1455,7,0)</f>
        <v>1</v>
      </c>
      <c r="L905" s="4" t="str">
        <f aca="false">VLOOKUP(E905,[1]Liste_taxons_equiv!$A$1:$M$1455,8,0)</f>
        <v>1</v>
      </c>
      <c r="M905" s="4" t="str">
        <f aca="false">VLOOKUP(E905,[1]Liste_taxons_equiv!$A$1:$M$1455,9,0)</f>
        <v>0</v>
      </c>
      <c r="N905" s="4" t="str">
        <f aca="false">VLOOKUP(E905,[1]Liste_taxons_equiv!$A$1:$M$1455,10,0)</f>
        <v>0</v>
      </c>
      <c r="O905" s="4" t="str">
        <f aca="false">VLOOKUP(E905,[1]Liste_taxons_equiv!$A$1:$M$1455,11,0)</f>
        <v>Non</v>
      </c>
      <c r="Q905" s="4" t="n">
        <f aca="false">VLOOKUP(E905,[1]Liste_taxons_equiv!$A$1:$M$1455,13,0)</f>
        <v>60000570</v>
      </c>
    </row>
    <row r="906" customFormat="false" ht="15" hidden="true" customHeight="false" outlineLevel="0" collapsed="false">
      <c r="A906" s="0" t="s">
        <v>2373</v>
      </c>
      <c r="C906" s="0" t="n">
        <v>129702</v>
      </c>
      <c r="D906" s="0" t="n">
        <v>5847</v>
      </c>
      <c r="E906" s="0" t="s">
        <v>2374</v>
      </c>
      <c r="F906" s="0" t="str">
        <f aca="false">VLOOKUP(E906,[1]Liste_taxons_equiv!$A$1:$M$1455,2,0)</f>
        <v>Exacte</v>
      </c>
      <c r="G906" s="0" t="n">
        <f aca="false">VLOOKUP(E906,[1]Liste_taxons_equiv!$A$1:$M$1455,3,0)</f>
        <v>129702</v>
      </c>
      <c r="H906" s="0" t="n">
        <f aca="false">VLOOKUP(E906,[1]Liste_taxons_equiv!$A$1:$M$1455,4,0)</f>
        <v>129702</v>
      </c>
      <c r="I906" s="0" t="str">
        <f aca="false">VLOOKUP(E906,[1]Liste_taxons_equiv!$A$1:$M$1455,5,0)</f>
        <v>Neoamphitrite</v>
      </c>
      <c r="J906" s="0" t="s">
        <v>29</v>
      </c>
      <c r="K906" s="0" t="str">
        <f aca="false">VLOOKUP(E906,[1]Liste_taxons_equiv!$A$1:$M$1455,7,0)</f>
        <v>1</v>
      </c>
      <c r="L906" s="0" t="str">
        <f aca="false">VLOOKUP(E906,[1]Liste_taxons_equiv!$A$1:$M$1455,8,0)</f>
        <v>0</v>
      </c>
      <c r="M906" s="0" t="str">
        <f aca="false">VLOOKUP(E906,[1]Liste_taxons_equiv!$A$1:$M$1455,9,0)</f>
        <v>0</v>
      </c>
      <c r="N906" s="0" t="str">
        <f aca="false">VLOOKUP(E906,[1]Liste_taxons_equiv!$A$1:$M$1455,10,0)</f>
        <v>0</v>
      </c>
      <c r="O906" s="0" t="str">
        <f aca="false">VLOOKUP(E906,[1]Liste_taxons_equiv!$A$1:$M$1455,11,0)</f>
        <v>Non</v>
      </c>
      <c r="P906" s="0" t="s">
        <v>2375</v>
      </c>
      <c r="Q906" s="0" t="n">
        <f aca="false">VLOOKUP(E906,[1]Liste_taxons_equiv!$A$1:$M$1455,13,0)</f>
        <v>23415</v>
      </c>
    </row>
    <row r="907" customFormat="false" ht="15" hidden="true" customHeight="false" outlineLevel="0" collapsed="false">
      <c r="A907" s="0" t="s">
        <v>2376</v>
      </c>
      <c r="B907" s="0" t="s">
        <v>1397</v>
      </c>
      <c r="C907" s="0" t="n">
        <v>131502</v>
      </c>
      <c r="D907" s="0" t="n">
        <v>4916</v>
      </c>
      <c r="E907" s="0" t="s">
        <v>2376</v>
      </c>
      <c r="F907" s="0" t="str">
        <f aca="false">VLOOKUP(E907,[1]Liste_taxons_equiv!$A$1:$M$1455,2,0)</f>
        <v>Exacte</v>
      </c>
      <c r="G907" s="0" t="n">
        <f aca="false">VLOOKUP(E907,[1]Liste_taxons_equiv!$A$1:$M$1455,3,0)</f>
        <v>131502</v>
      </c>
      <c r="H907" s="0" t="n">
        <f aca="false">VLOOKUP(E907,[1]Liste_taxons_equiv!$A$1:$M$1455,4,0)</f>
        <v>131502</v>
      </c>
      <c r="I907" s="0" t="str">
        <f aca="false">VLOOKUP(E907,[1]Liste_taxons_equiv!$A$1:$M$1455,5,0)</f>
        <v>Neoamphitrite affinis</v>
      </c>
      <c r="J907" s="0" t="s">
        <v>29</v>
      </c>
      <c r="K907" s="0" t="str">
        <f aca="false">VLOOKUP(E907,[1]Liste_taxons_equiv!$A$1:$M$1455,7,0)</f>
        <v>1</v>
      </c>
      <c r="L907" s="0" t="str">
        <f aca="false">VLOOKUP(E907,[1]Liste_taxons_equiv!$A$1:$M$1455,8,0)</f>
        <v>0</v>
      </c>
      <c r="M907" s="0" t="str">
        <f aca="false">VLOOKUP(E907,[1]Liste_taxons_equiv!$A$1:$M$1455,9,0)</f>
        <v>0</v>
      </c>
      <c r="N907" s="0" t="str">
        <f aca="false">VLOOKUP(E907,[1]Liste_taxons_equiv!$A$1:$M$1455,10,0)</f>
        <v>0</v>
      </c>
      <c r="O907" s="0" t="str">
        <f aca="false">VLOOKUP(E907,[1]Liste_taxons_equiv!$A$1:$M$1455,11,0)</f>
        <v>Non</v>
      </c>
      <c r="P907" s="0" t="s">
        <v>2377</v>
      </c>
      <c r="Q907" s="0" t="n">
        <f aca="false">VLOOKUP(E907,[1]Liste_taxons_equiv!$A$1:$M$1455,13,0)</f>
        <v>31363</v>
      </c>
    </row>
    <row r="908" customFormat="false" ht="15" hidden="true" customHeight="false" outlineLevel="0" collapsed="false">
      <c r="A908" s="0" t="s">
        <v>2378</v>
      </c>
      <c r="B908" s="0" t="s">
        <v>2379</v>
      </c>
      <c r="C908" s="0" t="n">
        <v>131503</v>
      </c>
      <c r="D908" s="0" t="n">
        <v>4911</v>
      </c>
      <c r="E908" s="0" t="s">
        <v>2378</v>
      </c>
      <c r="F908" s="0" t="str">
        <f aca="false">VLOOKUP(E908,[1]Liste_taxons_equiv!$A$1:$M$1455,2,0)</f>
        <v>Exacte</v>
      </c>
      <c r="G908" s="0" t="n">
        <f aca="false">VLOOKUP(E908,[1]Liste_taxons_equiv!$A$1:$M$1455,3,0)</f>
        <v>131503</v>
      </c>
      <c r="H908" s="0" t="n">
        <f aca="false">VLOOKUP(E908,[1]Liste_taxons_equiv!$A$1:$M$1455,4,0)</f>
        <v>131503</v>
      </c>
      <c r="I908" s="0" t="str">
        <f aca="false">VLOOKUP(E908,[1]Liste_taxons_equiv!$A$1:$M$1455,5,0)</f>
        <v>Neoamphitrite edwardsi</v>
      </c>
      <c r="J908" s="0" t="s">
        <v>75</v>
      </c>
      <c r="K908" s="0" t="str">
        <f aca="false">VLOOKUP(E908,[1]Liste_taxons_equiv!$A$1:$M$1455,7,0)</f>
        <v>1</v>
      </c>
      <c r="L908" s="0" t="str">
        <f aca="false">VLOOKUP(E908,[1]Liste_taxons_equiv!$A$1:$M$1455,8,0)</f>
        <v>0</v>
      </c>
      <c r="M908" s="0" t="str">
        <f aca="false">VLOOKUP(E908,[1]Liste_taxons_equiv!$A$1:$M$1455,9,0)</f>
        <v>0</v>
      </c>
      <c r="N908" s="0" t="str">
        <f aca="false">VLOOKUP(E908,[1]Liste_taxons_equiv!$A$1:$M$1455,10,0)</f>
        <v>0</v>
      </c>
      <c r="O908" s="0" t="str">
        <f aca="false">VLOOKUP(E908,[1]Liste_taxons_equiv!$A$1:$M$1455,11,0)</f>
        <v>Non</v>
      </c>
      <c r="P908" s="0" t="s">
        <v>2380</v>
      </c>
      <c r="Q908" s="0" t="n">
        <f aca="false">VLOOKUP(E908,[1]Liste_taxons_equiv!$A$1:$M$1455,13,0)</f>
        <v>23835</v>
      </c>
    </row>
    <row r="909" customFormat="false" ht="15" hidden="true" customHeight="false" outlineLevel="0" collapsed="false">
      <c r="A909" s="0" t="s">
        <v>2381</v>
      </c>
      <c r="B909" s="0" t="s">
        <v>559</v>
      </c>
      <c r="C909" s="0" t="n">
        <v>131504</v>
      </c>
      <c r="D909" s="0" t="n">
        <v>4917</v>
      </c>
      <c r="E909" s="0" t="s">
        <v>2381</v>
      </c>
      <c r="F909" s="0" t="str">
        <f aca="false">VLOOKUP(E909,[1]Liste_taxons_equiv!$A$1:$M$1455,2,0)</f>
        <v>Exacte</v>
      </c>
      <c r="G909" s="0" t="n">
        <f aca="false">VLOOKUP(E909,[1]Liste_taxons_equiv!$A$1:$M$1455,3,0)</f>
        <v>131504</v>
      </c>
      <c r="H909" s="0" t="n">
        <f aca="false">VLOOKUP(E909,[1]Liste_taxons_equiv!$A$1:$M$1455,4,0)</f>
        <v>131504</v>
      </c>
      <c r="I909" s="0" t="str">
        <f aca="false">VLOOKUP(E909,[1]Liste_taxons_equiv!$A$1:$M$1455,5,0)</f>
        <v>Neoamphitrite figulus</v>
      </c>
      <c r="J909" s="0" t="s">
        <v>29</v>
      </c>
      <c r="K909" s="0" t="str">
        <f aca="false">VLOOKUP(E909,[1]Liste_taxons_equiv!$A$1:$M$1455,7,0)</f>
        <v>1</v>
      </c>
      <c r="L909" s="0" t="str">
        <f aca="false">VLOOKUP(E909,[1]Liste_taxons_equiv!$A$1:$M$1455,8,0)</f>
        <v>0</v>
      </c>
      <c r="M909" s="0" t="str">
        <f aca="false">VLOOKUP(E909,[1]Liste_taxons_equiv!$A$1:$M$1455,9,0)</f>
        <v>0</v>
      </c>
      <c r="N909" s="0" t="str">
        <f aca="false">VLOOKUP(E909,[1]Liste_taxons_equiv!$A$1:$M$1455,10,0)</f>
        <v>0</v>
      </c>
      <c r="O909" s="0" t="str">
        <f aca="false">VLOOKUP(E909,[1]Liste_taxons_equiv!$A$1:$M$1455,11,0)</f>
        <v>Non</v>
      </c>
      <c r="P909" s="0" t="s">
        <v>2382</v>
      </c>
      <c r="Q909" s="0" t="n">
        <f aca="false">VLOOKUP(E909,[1]Liste_taxons_equiv!$A$1:$M$1455,13,0)</f>
        <v>23836</v>
      </c>
    </row>
    <row r="910" customFormat="false" ht="15" hidden="true" customHeight="false" outlineLevel="0" collapsed="false">
      <c r="A910" s="0" t="s">
        <v>2383</v>
      </c>
      <c r="C910" s="0" t="n">
        <v>119888</v>
      </c>
      <c r="D910" s="0" t="n">
        <v>5002</v>
      </c>
      <c r="E910" s="0" t="s">
        <v>2384</v>
      </c>
      <c r="F910" s="0" t="str">
        <f aca="false">VLOOKUP(E910,[1]Liste_taxons_equiv!$A$1:$M$1455,2,0)</f>
        <v>Exacte</v>
      </c>
      <c r="G910" s="0" t="n">
        <f aca="false">VLOOKUP(E910,[1]Liste_taxons_equiv!$A$1:$M$1455,3,0)</f>
        <v>119888</v>
      </c>
      <c r="H910" s="0" t="n">
        <f aca="false">VLOOKUP(E910,[1]Liste_taxons_equiv!$A$1:$M$1455,4,0)</f>
        <v>119888</v>
      </c>
      <c r="I910" s="0" t="str">
        <f aca="false">VLOOKUP(E910,[1]Liste_taxons_equiv!$A$1:$M$1455,5,0)</f>
        <v>Neomysis</v>
      </c>
      <c r="J910" s="0" t="s">
        <v>29</v>
      </c>
      <c r="K910" s="0" t="str">
        <f aca="false">VLOOKUP(E910,[1]Liste_taxons_equiv!$A$1:$M$1455,7,0)</f>
        <v>1</v>
      </c>
      <c r="L910" s="0" t="str">
        <f aca="false">VLOOKUP(E910,[1]Liste_taxons_equiv!$A$1:$M$1455,8,0)</f>
        <v>0</v>
      </c>
      <c r="M910" s="0" t="str">
        <f aca="false">VLOOKUP(E910,[1]Liste_taxons_equiv!$A$1:$M$1455,9,0)</f>
        <v>0</v>
      </c>
      <c r="N910" s="0" t="str">
        <f aca="false">VLOOKUP(E910,[1]Liste_taxons_equiv!$A$1:$M$1455,10,0)</f>
        <v>0</v>
      </c>
      <c r="O910" s="0" t="str">
        <f aca="false">VLOOKUP(E910,[1]Liste_taxons_equiv!$A$1:$M$1455,11,0)</f>
        <v>Non</v>
      </c>
      <c r="P910" s="0" t="s">
        <v>2385</v>
      </c>
      <c r="Q910" s="0" t="n">
        <f aca="false">VLOOKUP(E910,[1]Liste_taxons_equiv!$A$1:$M$1455,13,0)</f>
        <v>4347</v>
      </c>
    </row>
    <row r="911" customFormat="false" ht="15" hidden="true" customHeight="false" outlineLevel="0" collapsed="false">
      <c r="A911" s="0" t="s">
        <v>2386</v>
      </c>
      <c r="B911" s="0" t="s">
        <v>1288</v>
      </c>
      <c r="C911" s="0" t="n">
        <v>120136</v>
      </c>
      <c r="D911" s="0" t="n">
        <v>5003</v>
      </c>
      <c r="E911" s="0" t="s">
        <v>2386</v>
      </c>
      <c r="F911" s="0" t="str">
        <f aca="false">VLOOKUP(E911,[1]Liste_taxons_equiv!$A$1:$M$1455,2,0)</f>
        <v>Exacte</v>
      </c>
      <c r="G911" s="0" t="n">
        <f aca="false">VLOOKUP(E911,[1]Liste_taxons_equiv!$A$1:$M$1455,3,0)</f>
        <v>120136</v>
      </c>
      <c r="H911" s="0" t="n">
        <f aca="false">VLOOKUP(E911,[1]Liste_taxons_equiv!$A$1:$M$1455,4,0)</f>
        <v>120136</v>
      </c>
      <c r="I911" s="0" t="str">
        <f aca="false">VLOOKUP(E911,[1]Liste_taxons_equiv!$A$1:$M$1455,5,0)</f>
        <v>Neomysis integer</v>
      </c>
      <c r="J911" s="0" t="s">
        <v>29</v>
      </c>
      <c r="K911" s="0" t="str">
        <f aca="false">VLOOKUP(E911,[1]Liste_taxons_equiv!$A$1:$M$1455,7,0)</f>
        <v>1</v>
      </c>
      <c r="L911" s="0" t="str">
        <f aca="false">VLOOKUP(E911,[1]Liste_taxons_equiv!$A$1:$M$1455,8,0)</f>
        <v>0</v>
      </c>
      <c r="M911" s="0" t="str">
        <f aca="false">VLOOKUP(E911,[1]Liste_taxons_equiv!$A$1:$M$1455,9,0)</f>
        <v>0</v>
      </c>
      <c r="N911" s="0" t="str">
        <f aca="false">VLOOKUP(E911,[1]Liste_taxons_equiv!$A$1:$M$1455,10,0)</f>
        <v>0</v>
      </c>
      <c r="O911" s="0" t="str">
        <f aca="false">VLOOKUP(E911,[1]Liste_taxons_equiv!$A$1:$M$1455,11,0)</f>
        <v>Non</v>
      </c>
      <c r="P911" s="0" t="s">
        <v>2387</v>
      </c>
      <c r="Q911" s="0" t="n">
        <f aca="false">VLOOKUP(E911,[1]Liste_taxons_equiv!$A$1:$M$1455,13,0)</f>
        <v>4348</v>
      </c>
    </row>
    <row r="912" customFormat="false" ht="15" hidden="true" customHeight="false" outlineLevel="0" collapsed="false">
      <c r="A912" s="0" t="s">
        <v>2388</v>
      </c>
      <c r="B912" s="0" t="s">
        <v>318</v>
      </c>
      <c r="C912" s="0" t="n">
        <v>136060</v>
      </c>
      <c r="D912" s="0" t="n">
        <v>4470</v>
      </c>
      <c r="E912" s="0" t="s">
        <v>2388</v>
      </c>
      <c r="F912" s="0" t="str">
        <f aca="false">VLOOKUP(E912,[1]Liste_taxons_equiv!$A$1:$M$1455,2,0)</f>
        <v>Exacte</v>
      </c>
      <c r="G912" s="0" t="n">
        <f aca="false">VLOOKUP(E912,[1]Liste_taxons_equiv!$A$1:$M$1455,3,0)</f>
        <v>136060</v>
      </c>
      <c r="H912" s="0" t="n">
        <f aca="false">VLOOKUP(E912,[1]Liste_taxons_equiv!$A$1:$M$1455,4,0)</f>
        <v>136060</v>
      </c>
      <c r="I912" s="0" t="str">
        <f aca="false">VLOOKUP(E912,[1]Liste_taxons_equiv!$A$1:$M$1455,5,0)</f>
        <v>Nephasoma (Nephasoma) minutum</v>
      </c>
      <c r="J912" s="0" t="s">
        <v>29</v>
      </c>
      <c r="K912" s="0" t="str">
        <f aca="false">VLOOKUP(E912,[1]Liste_taxons_equiv!$A$1:$M$1455,7,0)</f>
        <v>1</v>
      </c>
      <c r="L912" s="0" t="str">
        <f aca="false">VLOOKUP(E912,[1]Liste_taxons_equiv!$A$1:$M$1455,8,0)</f>
        <v>0</v>
      </c>
      <c r="M912" s="0" t="str">
        <f aca="false">VLOOKUP(E912,[1]Liste_taxons_equiv!$A$1:$M$1455,9,0)</f>
        <v>0</v>
      </c>
      <c r="N912" s="0" t="str">
        <f aca="false">VLOOKUP(E912,[1]Liste_taxons_equiv!$A$1:$M$1455,10,0)</f>
        <v>0</v>
      </c>
      <c r="O912" s="0" t="str">
        <f aca="false">VLOOKUP(E912,[1]Liste_taxons_equiv!$A$1:$M$1455,11,0)</f>
        <v>Non</v>
      </c>
      <c r="P912" s="0" t="s">
        <v>2389</v>
      </c>
      <c r="Q912" s="0" t="n">
        <f aca="false">VLOOKUP(E912,[1]Liste_taxons_equiv!$A$1:$M$1455,13,0)</f>
        <v>31448</v>
      </c>
    </row>
    <row r="913" s="2" customFormat="true" ht="15" hidden="false" customHeight="false" outlineLevel="0" collapsed="false">
      <c r="A913" s="2" t="s">
        <v>2390</v>
      </c>
      <c r="B913" s="2" t="s">
        <v>2391</v>
      </c>
      <c r="C913" s="2" t="n">
        <v>136061</v>
      </c>
      <c r="D913" s="2" t="n">
        <v>4471</v>
      </c>
      <c r="E913" s="2" t="s">
        <v>2390</v>
      </c>
      <c r="F913" s="2" t="str">
        <f aca="false">VLOOKUP(E913,[1]Liste_taxons_equiv!$A$1:$M$1455,2,0)</f>
        <v>Non trouvé</v>
      </c>
      <c r="I913" s="2" t="str">
        <f aca="false">VLOOKUP(E913,[1]Liste_taxons_equiv!$A$1:$M$1455,5,0)</f>
        <v/>
      </c>
      <c r="J913" s="3" t="s">
        <v>57</v>
      </c>
      <c r="K913" s="2" t="str">
        <f aca="false">VLOOKUP(E913,[1]Liste_taxons_equiv!$A$1:$M$1455,7,0)</f>
        <v/>
      </c>
      <c r="L913" s="2" t="str">
        <f aca="false">VLOOKUP(E913,[1]Liste_taxons_equiv!$A$1:$M$1455,8,0)</f>
        <v/>
      </c>
      <c r="M913" s="2" t="str">
        <f aca="false">VLOOKUP(E913,[1]Liste_taxons_equiv!$A$1:$M$1455,9,0)</f>
        <v/>
      </c>
      <c r="N913" s="2" t="str">
        <f aca="false">VLOOKUP(E913,[1]Liste_taxons_equiv!$A$1:$M$1455,10,0)</f>
        <v/>
      </c>
      <c r="O913" s="2" t="str">
        <f aca="false">VLOOKUP(E913,[1]Liste_taxons_equiv!$A$1:$M$1455,11,0)</f>
        <v/>
      </c>
      <c r="P913" s="3" t="n">
        <v>136061</v>
      </c>
    </row>
    <row r="914" customFormat="false" ht="15" hidden="true" customHeight="false" outlineLevel="0" collapsed="false">
      <c r="A914" s="0" t="s">
        <v>2392</v>
      </c>
      <c r="C914" s="0" t="n">
        <v>129370</v>
      </c>
      <c r="D914" s="0" t="n">
        <v>4681</v>
      </c>
      <c r="E914" s="0" t="s">
        <v>2393</v>
      </c>
      <c r="F914" s="0" t="str">
        <f aca="false">VLOOKUP(E914,[1]Liste_taxons_equiv!$A$1:$M$1455,2,0)</f>
        <v>Exacte</v>
      </c>
      <c r="G914" s="0" t="n">
        <f aca="false">VLOOKUP(E914,[1]Liste_taxons_equiv!$A$1:$M$1455,3,0)</f>
        <v>129370</v>
      </c>
      <c r="H914" s="0" t="n">
        <f aca="false">VLOOKUP(E914,[1]Liste_taxons_equiv!$A$1:$M$1455,4,0)</f>
        <v>129370</v>
      </c>
      <c r="I914" s="0" t="str">
        <f aca="false">VLOOKUP(E914,[1]Liste_taxons_equiv!$A$1:$M$1455,5,0)</f>
        <v>Nephtys</v>
      </c>
      <c r="J914" s="0" t="s">
        <v>29</v>
      </c>
      <c r="K914" s="0" t="str">
        <f aca="false">VLOOKUP(E914,[1]Liste_taxons_equiv!$A$1:$M$1455,7,0)</f>
        <v>1</v>
      </c>
      <c r="L914" s="0" t="str">
        <f aca="false">VLOOKUP(E914,[1]Liste_taxons_equiv!$A$1:$M$1455,8,0)</f>
        <v>0</v>
      </c>
      <c r="M914" s="0" t="str">
        <f aca="false">VLOOKUP(E914,[1]Liste_taxons_equiv!$A$1:$M$1455,9,0)</f>
        <v>0</v>
      </c>
      <c r="N914" s="0" t="str">
        <f aca="false">VLOOKUP(E914,[1]Liste_taxons_equiv!$A$1:$M$1455,10,0)</f>
        <v>0</v>
      </c>
      <c r="O914" s="0" t="str">
        <f aca="false">VLOOKUP(E914,[1]Liste_taxons_equiv!$A$1:$M$1455,11,0)</f>
        <v>Non</v>
      </c>
      <c r="P914" s="0" t="s">
        <v>2394</v>
      </c>
      <c r="Q914" s="0" t="n">
        <f aca="false">VLOOKUP(E914,[1]Liste_taxons_equiv!$A$1:$M$1455,13,0)</f>
        <v>4245</v>
      </c>
    </row>
    <row r="915" customFormat="false" ht="15" hidden="true" customHeight="false" outlineLevel="0" collapsed="false">
      <c r="A915" s="0" t="s">
        <v>2395</v>
      </c>
      <c r="B915" s="0" t="s">
        <v>1373</v>
      </c>
      <c r="C915" s="0" t="n">
        <v>130353</v>
      </c>
      <c r="D915" s="0" t="n">
        <v>4682</v>
      </c>
      <c r="E915" s="0" t="s">
        <v>2395</v>
      </c>
      <c r="F915" s="0" t="str">
        <f aca="false">VLOOKUP(E915,[1]Liste_taxons_equiv!$A$1:$M$1455,2,0)</f>
        <v>Exacte</v>
      </c>
      <c r="G915" s="0" t="n">
        <f aca="false">VLOOKUP(E915,[1]Liste_taxons_equiv!$A$1:$M$1455,3,0)</f>
        <v>130353</v>
      </c>
      <c r="H915" s="0" t="n">
        <f aca="false">VLOOKUP(E915,[1]Liste_taxons_equiv!$A$1:$M$1455,4,0)</f>
        <v>130353</v>
      </c>
      <c r="I915" s="0" t="str">
        <f aca="false">VLOOKUP(E915,[1]Liste_taxons_equiv!$A$1:$M$1455,5,0)</f>
        <v>Nephtys assimilis</v>
      </c>
      <c r="J915" s="0" t="s">
        <v>29</v>
      </c>
      <c r="K915" s="0" t="str">
        <f aca="false">VLOOKUP(E915,[1]Liste_taxons_equiv!$A$1:$M$1455,7,0)</f>
        <v>1</v>
      </c>
      <c r="L915" s="0" t="str">
        <f aca="false">VLOOKUP(E915,[1]Liste_taxons_equiv!$A$1:$M$1455,8,0)</f>
        <v>0</v>
      </c>
      <c r="M915" s="0" t="str">
        <f aca="false">VLOOKUP(E915,[1]Liste_taxons_equiv!$A$1:$M$1455,9,0)</f>
        <v>0</v>
      </c>
      <c r="N915" s="0" t="str">
        <f aca="false">VLOOKUP(E915,[1]Liste_taxons_equiv!$A$1:$M$1455,10,0)</f>
        <v>0</v>
      </c>
      <c r="O915" s="0" t="str">
        <f aca="false">VLOOKUP(E915,[1]Liste_taxons_equiv!$A$1:$M$1455,11,0)</f>
        <v>Non</v>
      </c>
      <c r="P915" s="0" t="s">
        <v>2396</v>
      </c>
      <c r="Q915" s="0" t="n">
        <f aca="false">VLOOKUP(E915,[1]Liste_taxons_equiv!$A$1:$M$1455,13,0)</f>
        <v>22980</v>
      </c>
    </row>
    <row r="916" customFormat="false" ht="15" hidden="true" customHeight="false" outlineLevel="0" collapsed="false">
      <c r="A916" s="0" t="s">
        <v>2397</v>
      </c>
      <c r="B916" s="0" t="s">
        <v>607</v>
      </c>
      <c r="C916" s="0" t="n">
        <v>130355</v>
      </c>
      <c r="D916" s="0" t="n">
        <v>4683</v>
      </c>
      <c r="E916" s="0" t="s">
        <v>2397</v>
      </c>
      <c r="F916" s="0" t="str">
        <f aca="false">VLOOKUP(E916,[1]Liste_taxons_equiv!$A$1:$M$1455,2,0)</f>
        <v>Exacte</v>
      </c>
      <c r="G916" s="0" t="n">
        <f aca="false">VLOOKUP(E916,[1]Liste_taxons_equiv!$A$1:$M$1455,3,0)</f>
        <v>130355</v>
      </c>
      <c r="H916" s="0" t="n">
        <f aca="false">VLOOKUP(E916,[1]Liste_taxons_equiv!$A$1:$M$1455,4,0)</f>
        <v>130355</v>
      </c>
      <c r="I916" s="0" t="str">
        <f aca="false">VLOOKUP(E916,[1]Liste_taxons_equiv!$A$1:$M$1455,5,0)</f>
        <v>Nephtys caeca</v>
      </c>
      <c r="J916" s="0" t="s">
        <v>29</v>
      </c>
      <c r="K916" s="0" t="str">
        <f aca="false">VLOOKUP(E916,[1]Liste_taxons_equiv!$A$1:$M$1455,7,0)</f>
        <v>1</v>
      </c>
      <c r="L916" s="0" t="str">
        <f aca="false">VLOOKUP(E916,[1]Liste_taxons_equiv!$A$1:$M$1455,8,0)</f>
        <v>0</v>
      </c>
      <c r="M916" s="0" t="str">
        <f aca="false">VLOOKUP(E916,[1]Liste_taxons_equiv!$A$1:$M$1455,9,0)</f>
        <v>0</v>
      </c>
      <c r="N916" s="0" t="str">
        <f aca="false">VLOOKUP(E916,[1]Liste_taxons_equiv!$A$1:$M$1455,10,0)</f>
        <v>0</v>
      </c>
      <c r="O916" s="0" t="str">
        <f aca="false">VLOOKUP(E916,[1]Liste_taxons_equiv!$A$1:$M$1455,11,0)</f>
        <v>Non</v>
      </c>
      <c r="P916" s="0" t="s">
        <v>2398</v>
      </c>
      <c r="Q916" s="0" t="n">
        <f aca="false">VLOOKUP(E916,[1]Liste_taxons_equiv!$A$1:$M$1455,13,0)</f>
        <v>22981</v>
      </c>
    </row>
    <row r="917" customFormat="false" ht="15" hidden="true" customHeight="false" outlineLevel="0" collapsed="false">
      <c r="A917" s="0" t="s">
        <v>2399</v>
      </c>
      <c r="B917" s="0" t="s">
        <v>2400</v>
      </c>
      <c r="C917" s="0" t="n">
        <v>130357</v>
      </c>
      <c r="D917" s="0" t="n">
        <v>4684</v>
      </c>
      <c r="E917" s="0" t="s">
        <v>2399</v>
      </c>
      <c r="F917" s="0" t="str">
        <f aca="false">VLOOKUP(E917,[1]Liste_taxons_equiv!$A$1:$M$1455,2,0)</f>
        <v>Exacte</v>
      </c>
      <c r="G917" s="0" t="n">
        <f aca="false">VLOOKUP(E917,[1]Liste_taxons_equiv!$A$1:$M$1455,3,0)</f>
        <v>130357</v>
      </c>
      <c r="H917" s="0" t="n">
        <f aca="false">VLOOKUP(E917,[1]Liste_taxons_equiv!$A$1:$M$1455,4,0)</f>
        <v>130357</v>
      </c>
      <c r="I917" s="0" t="str">
        <f aca="false">VLOOKUP(E917,[1]Liste_taxons_equiv!$A$1:$M$1455,5,0)</f>
        <v>Nephtys cirrosa</v>
      </c>
      <c r="J917" s="0" t="s">
        <v>29</v>
      </c>
      <c r="K917" s="0" t="str">
        <f aca="false">VLOOKUP(E917,[1]Liste_taxons_equiv!$A$1:$M$1455,7,0)</f>
        <v>1</v>
      </c>
      <c r="L917" s="0" t="str">
        <f aca="false">VLOOKUP(E917,[1]Liste_taxons_equiv!$A$1:$M$1455,8,0)</f>
        <v>0</v>
      </c>
      <c r="M917" s="0" t="str">
        <f aca="false">VLOOKUP(E917,[1]Liste_taxons_equiv!$A$1:$M$1455,9,0)</f>
        <v>0</v>
      </c>
      <c r="N917" s="0" t="str">
        <f aca="false">VLOOKUP(E917,[1]Liste_taxons_equiv!$A$1:$M$1455,10,0)</f>
        <v>0</v>
      </c>
      <c r="O917" s="0" t="str">
        <f aca="false">VLOOKUP(E917,[1]Liste_taxons_equiv!$A$1:$M$1455,11,0)</f>
        <v>Non</v>
      </c>
      <c r="P917" s="0" t="s">
        <v>2401</v>
      </c>
      <c r="Q917" s="0" t="n">
        <f aca="false">VLOOKUP(E917,[1]Liste_taxons_equiv!$A$1:$M$1455,13,0)</f>
        <v>22982</v>
      </c>
    </row>
    <row r="918" customFormat="false" ht="15" hidden="true" customHeight="false" outlineLevel="0" collapsed="false">
      <c r="A918" s="0" t="s">
        <v>2402</v>
      </c>
      <c r="B918" s="0" t="s">
        <v>2403</v>
      </c>
      <c r="C918" s="0" t="n">
        <v>130359</v>
      </c>
      <c r="D918" s="0" t="n">
        <v>4685</v>
      </c>
      <c r="E918" s="0" t="s">
        <v>2402</v>
      </c>
      <c r="F918" s="0" t="str">
        <f aca="false">VLOOKUP(E918,[1]Liste_taxons_equiv!$A$1:$M$1455,2,0)</f>
        <v>Exacte</v>
      </c>
      <c r="G918" s="0" t="n">
        <f aca="false">VLOOKUP(E918,[1]Liste_taxons_equiv!$A$1:$M$1455,3,0)</f>
        <v>130359</v>
      </c>
      <c r="H918" s="0" t="n">
        <f aca="false">VLOOKUP(E918,[1]Liste_taxons_equiv!$A$1:$M$1455,4,0)</f>
        <v>130359</v>
      </c>
      <c r="I918" s="0" t="str">
        <f aca="false">VLOOKUP(E918,[1]Liste_taxons_equiv!$A$1:$M$1455,5,0)</f>
        <v>Nephtys hombergii</v>
      </c>
      <c r="J918" s="0" t="s">
        <v>29</v>
      </c>
      <c r="K918" s="0" t="str">
        <f aca="false">VLOOKUP(E918,[1]Liste_taxons_equiv!$A$1:$M$1455,7,0)</f>
        <v>1</v>
      </c>
      <c r="L918" s="0" t="str">
        <f aca="false">VLOOKUP(E918,[1]Liste_taxons_equiv!$A$1:$M$1455,8,0)</f>
        <v>0</v>
      </c>
      <c r="M918" s="0" t="str">
        <f aca="false">VLOOKUP(E918,[1]Liste_taxons_equiv!$A$1:$M$1455,9,0)</f>
        <v>0</v>
      </c>
      <c r="N918" s="0" t="str">
        <f aca="false">VLOOKUP(E918,[1]Liste_taxons_equiv!$A$1:$M$1455,10,0)</f>
        <v>0</v>
      </c>
      <c r="O918" s="0" t="str">
        <f aca="false">VLOOKUP(E918,[1]Liste_taxons_equiv!$A$1:$M$1455,11,0)</f>
        <v>Non</v>
      </c>
      <c r="P918" s="0" t="s">
        <v>2404</v>
      </c>
      <c r="Q918" s="0" t="n">
        <f aca="false">VLOOKUP(E918,[1]Liste_taxons_equiv!$A$1:$M$1455,13,0)</f>
        <v>22983</v>
      </c>
    </row>
    <row r="919" customFormat="false" ht="15" hidden="true" customHeight="false" outlineLevel="0" collapsed="false">
      <c r="A919" s="0" t="s">
        <v>2405</v>
      </c>
      <c r="B919" s="0" t="s">
        <v>2406</v>
      </c>
      <c r="C919" s="0" t="n">
        <v>130360</v>
      </c>
      <c r="D919" s="0" t="n">
        <v>4686</v>
      </c>
      <c r="E919" s="0" t="s">
        <v>2405</v>
      </c>
      <c r="F919" s="0" t="str">
        <f aca="false">VLOOKUP(E919,[1]Liste_taxons_equiv!$A$1:$M$1455,2,0)</f>
        <v>Exacte</v>
      </c>
      <c r="G919" s="0" t="n">
        <f aca="false">VLOOKUP(E919,[1]Liste_taxons_equiv!$A$1:$M$1455,3,0)</f>
        <v>130360</v>
      </c>
      <c r="H919" s="0" t="n">
        <f aca="false">VLOOKUP(E919,[1]Liste_taxons_equiv!$A$1:$M$1455,4,0)</f>
        <v>130360</v>
      </c>
      <c r="I919" s="0" t="str">
        <f aca="false">VLOOKUP(E919,[1]Liste_taxons_equiv!$A$1:$M$1455,5,0)</f>
        <v>Nephtys hystricis</v>
      </c>
      <c r="J919" s="0" t="s">
        <v>29</v>
      </c>
      <c r="K919" s="0" t="str">
        <f aca="false">VLOOKUP(E919,[1]Liste_taxons_equiv!$A$1:$M$1455,7,0)</f>
        <v>1</v>
      </c>
      <c r="L919" s="0" t="str">
        <f aca="false">VLOOKUP(E919,[1]Liste_taxons_equiv!$A$1:$M$1455,8,0)</f>
        <v>0</v>
      </c>
      <c r="M919" s="0" t="str">
        <f aca="false">VLOOKUP(E919,[1]Liste_taxons_equiv!$A$1:$M$1455,9,0)</f>
        <v>0</v>
      </c>
      <c r="N919" s="0" t="str">
        <f aca="false">VLOOKUP(E919,[1]Liste_taxons_equiv!$A$1:$M$1455,10,0)</f>
        <v>0</v>
      </c>
      <c r="O919" s="0" t="str">
        <f aca="false">VLOOKUP(E919,[1]Liste_taxons_equiv!$A$1:$M$1455,11,0)</f>
        <v>Non</v>
      </c>
      <c r="P919" s="0" t="s">
        <v>2407</v>
      </c>
      <c r="Q919" s="0" t="n">
        <f aca="false">VLOOKUP(E919,[1]Liste_taxons_equiv!$A$1:$M$1455,13,0)</f>
        <v>22984</v>
      </c>
    </row>
    <row r="920" customFormat="false" ht="15" hidden="true" customHeight="false" outlineLevel="0" collapsed="false">
      <c r="A920" s="0" t="s">
        <v>2408</v>
      </c>
      <c r="B920" s="0" t="s">
        <v>2107</v>
      </c>
      <c r="C920" s="0" t="n">
        <v>130362</v>
      </c>
      <c r="D920" s="0" t="n">
        <v>4687</v>
      </c>
      <c r="E920" s="0" t="s">
        <v>2408</v>
      </c>
      <c r="F920" s="0" t="str">
        <f aca="false">VLOOKUP(E920,[1]Liste_taxons_equiv!$A$1:$M$1455,2,0)</f>
        <v>Exacte</v>
      </c>
      <c r="G920" s="0" t="n">
        <f aca="false">VLOOKUP(E920,[1]Liste_taxons_equiv!$A$1:$M$1455,3,0)</f>
        <v>130362</v>
      </c>
      <c r="H920" s="0" t="n">
        <f aca="false">VLOOKUP(E920,[1]Liste_taxons_equiv!$A$1:$M$1455,4,0)</f>
        <v>130362</v>
      </c>
      <c r="I920" s="0" t="str">
        <f aca="false">VLOOKUP(E920,[1]Liste_taxons_equiv!$A$1:$M$1455,5,0)</f>
        <v>Nephtys incisa</v>
      </c>
      <c r="J920" s="0" t="s">
        <v>29</v>
      </c>
      <c r="K920" s="0" t="str">
        <f aca="false">VLOOKUP(E920,[1]Liste_taxons_equiv!$A$1:$M$1455,7,0)</f>
        <v>1</v>
      </c>
      <c r="L920" s="0" t="str">
        <f aca="false">VLOOKUP(E920,[1]Liste_taxons_equiv!$A$1:$M$1455,8,0)</f>
        <v>0</v>
      </c>
      <c r="M920" s="0" t="str">
        <f aca="false">VLOOKUP(E920,[1]Liste_taxons_equiv!$A$1:$M$1455,9,0)</f>
        <v>0</v>
      </c>
      <c r="N920" s="0" t="str">
        <f aca="false">VLOOKUP(E920,[1]Liste_taxons_equiv!$A$1:$M$1455,10,0)</f>
        <v>0</v>
      </c>
      <c r="O920" s="0" t="str">
        <f aca="false">VLOOKUP(E920,[1]Liste_taxons_equiv!$A$1:$M$1455,11,0)</f>
        <v>Non</v>
      </c>
      <c r="P920" s="0" t="s">
        <v>2409</v>
      </c>
      <c r="Q920" s="0" t="n">
        <f aca="false">VLOOKUP(E920,[1]Liste_taxons_equiv!$A$1:$M$1455,13,0)</f>
        <v>22985</v>
      </c>
    </row>
    <row r="921" customFormat="false" ht="15" hidden="true" customHeight="false" outlineLevel="0" collapsed="false">
      <c r="A921" s="0" t="s">
        <v>2410</v>
      </c>
      <c r="B921" s="0" t="s">
        <v>2411</v>
      </c>
      <c r="C921" s="0" t="n">
        <v>130363</v>
      </c>
      <c r="D921" s="0" t="n">
        <v>4688</v>
      </c>
      <c r="E921" s="0" t="s">
        <v>2410</v>
      </c>
      <c r="F921" s="0" t="str">
        <f aca="false">VLOOKUP(E921,[1]Liste_taxons_equiv!$A$1:$M$1455,2,0)</f>
        <v>Exacte</v>
      </c>
      <c r="G921" s="0" t="n">
        <f aca="false">VLOOKUP(E921,[1]Liste_taxons_equiv!$A$1:$M$1455,3,0)</f>
        <v>130363</v>
      </c>
      <c r="H921" s="0" t="n">
        <f aca="false">VLOOKUP(E921,[1]Liste_taxons_equiv!$A$1:$M$1455,4,0)</f>
        <v>130363</v>
      </c>
      <c r="I921" s="0" t="str">
        <f aca="false">VLOOKUP(E921,[1]Liste_taxons_equiv!$A$1:$M$1455,5,0)</f>
        <v>Nephtys kersivalensis</v>
      </c>
      <c r="J921" s="0" t="s">
        <v>29</v>
      </c>
      <c r="K921" s="0" t="str">
        <f aca="false">VLOOKUP(E921,[1]Liste_taxons_equiv!$A$1:$M$1455,7,0)</f>
        <v>1</v>
      </c>
      <c r="L921" s="0" t="str">
        <f aca="false">VLOOKUP(E921,[1]Liste_taxons_equiv!$A$1:$M$1455,8,0)</f>
        <v>0</v>
      </c>
      <c r="M921" s="0" t="str">
        <f aca="false">VLOOKUP(E921,[1]Liste_taxons_equiv!$A$1:$M$1455,9,0)</f>
        <v>0</v>
      </c>
      <c r="N921" s="0" t="str">
        <f aca="false">VLOOKUP(E921,[1]Liste_taxons_equiv!$A$1:$M$1455,10,0)</f>
        <v>0</v>
      </c>
      <c r="O921" s="0" t="str">
        <f aca="false">VLOOKUP(E921,[1]Liste_taxons_equiv!$A$1:$M$1455,11,0)</f>
        <v>Non</v>
      </c>
      <c r="P921" s="0" t="s">
        <v>2412</v>
      </c>
      <c r="Q921" s="0" t="n">
        <f aca="false">VLOOKUP(E921,[1]Liste_taxons_equiv!$A$1:$M$1455,13,0)</f>
        <v>22986</v>
      </c>
    </row>
    <row r="922" customFormat="false" ht="15" hidden="true" customHeight="false" outlineLevel="0" collapsed="false">
      <c r="A922" s="0" t="s">
        <v>2413</v>
      </c>
      <c r="B922" s="0" t="s">
        <v>2414</v>
      </c>
      <c r="C922" s="0" t="n">
        <v>130364</v>
      </c>
      <c r="D922" s="0" t="n">
        <v>4689</v>
      </c>
      <c r="E922" s="0" t="s">
        <v>2413</v>
      </c>
      <c r="F922" s="0" t="str">
        <f aca="false">VLOOKUP(E922,[1]Liste_taxons_equiv!$A$1:$M$1455,2,0)</f>
        <v>Exacte</v>
      </c>
      <c r="G922" s="0" t="n">
        <f aca="false">VLOOKUP(E922,[1]Liste_taxons_equiv!$A$1:$M$1455,3,0)</f>
        <v>130364</v>
      </c>
      <c r="H922" s="0" t="n">
        <f aca="false">VLOOKUP(E922,[1]Liste_taxons_equiv!$A$1:$M$1455,4,0)</f>
        <v>130364</v>
      </c>
      <c r="I922" s="0" t="str">
        <f aca="false">VLOOKUP(E922,[1]Liste_taxons_equiv!$A$1:$M$1455,5,0)</f>
        <v>Nephtys longosetosa</v>
      </c>
      <c r="J922" s="0" t="s">
        <v>29</v>
      </c>
      <c r="K922" s="0" t="str">
        <f aca="false">VLOOKUP(E922,[1]Liste_taxons_equiv!$A$1:$M$1455,7,0)</f>
        <v>1</v>
      </c>
      <c r="L922" s="0" t="str">
        <f aca="false">VLOOKUP(E922,[1]Liste_taxons_equiv!$A$1:$M$1455,8,0)</f>
        <v>0</v>
      </c>
      <c r="M922" s="0" t="str">
        <f aca="false">VLOOKUP(E922,[1]Liste_taxons_equiv!$A$1:$M$1455,9,0)</f>
        <v>0</v>
      </c>
      <c r="N922" s="0" t="str">
        <f aca="false">VLOOKUP(E922,[1]Liste_taxons_equiv!$A$1:$M$1455,10,0)</f>
        <v>0</v>
      </c>
      <c r="O922" s="0" t="str">
        <f aca="false">VLOOKUP(E922,[1]Liste_taxons_equiv!$A$1:$M$1455,11,0)</f>
        <v>Non</v>
      </c>
      <c r="P922" s="0" t="s">
        <v>2415</v>
      </c>
      <c r="Q922" s="0" t="n">
        <f aca="false">VLOOKUP(E922,[1]Liste_taxons_equiv!$A$1:$M$1455,13,0)</f>
        <v>22987</v>
      </c>
    </row>
    <row r="923" customFormat="false" ht="15" hidden="true" customHeight="false" outlineLevel="0" collapsed="false">
      <c r="A923" s="0" t="s">
        <v>2416</v>
      </c>
      <c r="C923" s="0" t="n">
        <v>22496</v>
      </c>
      <c r="D923" s="0" t="n">
        <v>4666</v>
      </c>
      <c r="E923" s="0" t="s">
        <v>2417</v>
      </c>
      <c r="F923" s="0" t="str">
        <f aca="false">VLOOKUP(E923,[1]Liste_taxons_equiv!$A$1:$M$1455,2,0)</f>
        <v>Exacte</v>
      </c>
      <c r="G923" s="0" t="n">
        <f aca="false">VLOOKUP(E923,[1]Liste_taxons_equiv!$A$1:$M$1455,3,0)</f>
        <v>22496</v>
      </c>
      <c r="H923" s="0" t="n">
        <f aca="false">VLOOKUP(E923,[1]Liste_taxons_equiv!$A$1:$M$1455,4,0)</f>
        <v>22496</v>
      </c>
      <c r="I923" s="0" t="str">
        <f aca="false">VLOOKUP(E923,[1]Liste_taxons_equiv!$A$1:$M$1455,5,0)</f>
        <v>Nereididae</v>
      </c>
      <c r="J923" s="0" t="s">
        <v>29</v>
      </c>
      <c r="K923" s="0" t="str">
        <f aca="false">VLOOKUP(E923,[1]Liste_taxons_equiv!$A$1:$M$1455,7,0)</f>
        <v>1</v>
      </c>
      <c r="L923" s="0" t="str">
        <f aca="false">VLOOKUP(E923,[1]Liste_taxons_equiv!$A$1:$M$1455,8,0)</f>
        <v>0</v>
      </c>
      <c r="M923" s="0" t="str">
        <f aca="false">VLOOKUP(E923,[1]Liste_taxons_equiv!$A$1:$M$1455,9,0)</f>
        <v>0</v>
      </c>
      <c r="N923" s="0" t="str">
        <f aca="false">VLOOKUP(E923,[1]Liste_taxons_equiv!$A$1:$M$1455,10,0)</f>
        <v>0</v>
      </c>
      <c r="O923" s="0" t="str">
        <f aca="false">VLOOKUP(E923,[1]Liste_taxons_equiv!$A$1:$M$1455,11,0)</f>
        <v>Non</v>
      </c>
      <c r="P923" s="0" t="s">
        <v>2418</v>
      </c>
      <c r="Q923" s="0" t="n">
        <f aca="false">VLOOKUP(E923,[1]Liste_taxons_equiv!$A$1:$M$1455,13,0)</f>
        <v>4246</v>
      </c>
    </row>
    <row r="924" customFormat="false" ht="15" hidden="true" customHeight="false" outlineLevel="0" collapsed="false">
      <c r="A924" s="0" t="s">
        <v>2419</v>
      </c>
      <c r="B924" s="0" t="s">
        <v>2420</v>
      </c>
      <c r="C924" s="0" t="n">
        <v>130185</v>
      </c>
      <c r="D924" s="0" t="n">
        <v>4597</v>
      </c>
      <c r="E924" s="0" t="s">
        <v>2419</v>
      </c>
      <c r="F924" s="0" t="str">
        <f aca="false">VLOOKUP(E924,[1]Liste_taxons_equiv!$A$1:$M$1455,2,0)</f>
        <v>Exacte</v>
      </c>
      <c r="G924" s="0" t="n">
        <f aca="false">VLOOKUP(E924,[1]Liste_taxons_equiv!$A$1:$M$1455,3,0)</f>
        <v>130185</v>
      </c>
      <c r="H924" s="0" t="n">
        <f aca="false">VLOOKUP(E924,[1]Liste_taxons_equiv!$A$1:$M$1455,4,0)</f>
        <v>130185</v>
      </c>
      <c r="I924" s="0" t="str">
        <f aca="false">VLOOKUP(E924,[1]Liste_taxons_equiv!$A$1:$M$1455,5,0)</f>
        <v>Nereimyra punctata</v>
      </c>
      <c r="J924" s="0" t="s">
        <v>29</v>
      </c>
      <c r="K924" s="0" t="str">
        <f aca="false">VLOOKUP(E924,[1]Liste_taxons_equiv!$A$1:$M$1455,7,0)</f>
        <v>1</v>
      </c>
      <c r="L924" s="0" t="str">
        <f aca="false">VLOOKUP(E924,[1]Liste_taxons_equiv!$A$1:$M$1455,8,0)</f>
        <v>0</v>
      </c>
      <c r="M924" s="0" t="str">
        <f aca="false">VLOOKUP(E924,[1]Liste_taxons_equiv!$A$1:$M$1455,9,0)</f>
        <v>0</v>
      </c>
      <c r="N924" s="0" t="str">
        <f aca="false">VLOOKUP(E924,[1]Liste_taxons_equiv!$A$1:$M$1455,10,0)</f>
        <v>0</v>
      </c>
      <c r="O924" s="0" t="str">
        <f aca="false">VLOOKUP(E924,[1]Liste_taxons_equiv!$A$1:$M$1455,11,0)</f>
        <v>Non</v>
      </c>
      <c r="P924" s="0" t="s">
        <v>2421</v>
      </c>
      <c r="Q924" s="0" t="n">
        <f aca="false">VLOOKUP(E924,[1]Liste_taxons_equiv!$A$1:$M$1455,13,0)</f>
        <v>29198</v>
      </c>
    </row>
    <row r="925" customFormat="false" ht="15" hidden="true" customHeight="false" outlineLevel="0" collapsed="false">
      <c r="A925" s="0" t="s">
        <v>2422</v>
      </c>
      <c r="C925" s="0" t="n">
        <v>129451</v>
      </c>
      <c r="D925" s="0" t="n">
        <v>4548</v>
      </c>
      <c r="E925" s="0" t="s">
        <v>2423</v>
      </c>
      <c r="F925" s="0" t="str">
        <f aca="false">VLOOKUP(E925,[1]Liste_taxons_equiv!$A$1:$M$1455,2,0)</f>
        <v>Exacte</v>
      </c>
      <c r="G925" s="0" t="n">
        <f aca="false">VLOOKUP(E925,[1]Liste_taxons_equiv!$A$1:$M$1455,3,0)</f>
        <v>129451</v>
      </c>
      <c r="H925" s="0" t="n">
        <f aca="false">VLOOKUP(E925,[1]Liste_taxons_equiv!$A$1:$M$1455,4,0)</f>
        <v>129451</v>
      </c>
      <c r="I925" s="0" t="str">
        <f aca="false">VLOOKUP(E925,[1]Liste_taxons_equiv!$A$1:$M$1455,5,0)</f>
        <v>Nereiphylla</v>
      </c>
      <c r="J925" s="0" t="s">
        <v>29</v>
      </c>
      <c r="K925" s="0" t="str">
        <f aca="false">VLOOKUP(E925,[1]Liste_taxons_equiv!$A$1:$M$1455,7,0)</f>
        <v>1</v>
      </c>
      <c r="L925" s="0" t="str">
        <f aca="false">VLOOKUP(E925,[1]Liste_taxons_equiv!$A$1:$M$1455,8,0)</f>
        <v>0</v>
      </c>
      <c r="M925" s="0" t="str">
        <f aca="false">VLOOKUP(E925,[1]Liste_taxons_equiv!$A$1:$M$1455,9,0)</f>
        <v>0</v>
      </c>
      <c r="N925" s="0" t="str">
        <f aca="false">VLOOKUP(E925,[1]Liste_taxons_equiv!$A$1:$M$1455,10,0)</f>
        <v>0</v>
      </c>
      <c r="O925" s="0" t="str">
        <f aca="false">VLOOKUP(E925,[1]Liste_taxons_equiv!$A$1:$M$1455,11,0)</f>
        <v>Non</v>
      </c>
      <c r="P925" s="0" t="s">
        <v>2424</v>
      </c>
      <c r="Q925" s="0" t="n">
        <f aca="false">VLOOKUP(E925,[1]Liste_taxons_equiv!$A$1:$M$1455,13,0)</f>
        <v>23385</v>
      </c>
    </row>
    <row r="926" customFormat="false" ht="15" hidden="true" customHeight="false" outlineLevel="0" collapsed="false">
      <c r="A926" s="0" t="s">
        <v>2425</v>
      </c>
      <c r="B926" s="0" t="s">
        <v>2000</v>
      </c>
      <c r="C926" s="0" t="n">
        <v>130659</v>
      </c>
      <c r="D926" s="0" t="n">
        <v>4549</v>
      </c>
      <c r="E926" s="0" t="s">
        <v>2425</v>
      </c>
      <c r="F926" s="0" t="str">
        <f aca="false">VLOOKUP(E926,[1]Liste_taxons_equiv!$A$1:$M$1455,2,0)</f>
        <v>Exacte</v>
      </c>
      <c r="G926" s="0" t="n">
        <f aca="false">VLOOKUP(E926,[1]Liste_taxons_equiv!$A$1:$M$1455,3,0)</f>
        <v>130659</v>
      </c>
      <c r="H926" s="0" t="n">
        <f aca="false">VLOOKUP(E926,[1]Liste_taxons_equiv!$A$1:$M$1455,4,0)</f>
        <v>130659</v>
      </c>
      <c r="I926" s="0" t="str">
        <f aca="false">VLOOKUP(E926,[1]Liste_taxons_equiv!$A$1:$M$1455,5,0)</f>
        <v>Nereiphylla rubiginosa</v>
      </c>
      <c r="J926" s="0" t="s">
        <v>29</v>
      </c>
      <c r="K926" s="0" t="str">
        <f aca="false">VLOOKUP(E926,[1]Liste_taxons_equiv!$A$1:$M$1455,7,0)</f>
        <v>1</v>
      </c>
      <c r="L926" s="0" t="str">
        <f aca="false">VLOOKUP(E926,[1]Liste_taxons_equiv!$A$1:$M$1455,8,0)</f>
        <v>0</v>
      </c>
      <c r="M926" s="0" t="str">
        <f aca="false">VLOOKUP(E926,[1]Liste_taxons_equiv!$A$1:$M$1455,9,0)</f>
        <v>0</v>
      </c>
      <c r="N926" s="0" t="str">
        <f aca="false">VLOOKUP(E926,[1]Liste_taxons_equiv!$A$1:$M$1455,10,0)</f>
        <v>0</v>
      </c>
      <c r="O926" s="0" t="str">
        <f aca="false">VLOOKUP(E926,[1]Liste_taxons_equiv!$A$1:$M$1455,11,0)</f>
        <v>Non</v>
      </c>
      <c r="P926" s="0" t="s">
        <v>2426</v>
      </c>
      <c r="Q926" s="0" t="n">
        <f aca="false">VLOOKUP(E926,[1]Liste_taxons_equiv!$A$1:$M$1455,13,0)</f>
        <v>23838</v>
      </c>
    </row>
    <row r="927" customFormat="false" ht="15" hidden="true" customHeight="false" outlineLevel="0" collapsed="false">
      <c r="A927" s="0" t="s">
        <v>2427</v>
      </c>
      <c r="C927" s="0" t="n">
        <v>129379</v>
      </c>
      <c r="D927" s="0" t="n">
        <v>4672</v>
      </c>
      <c r="E927" s="0" t="s">
        <v>2428</v>
      </c>
      <c r="F927" s="0" t="str">
        <f aca="false">VLOOKUP(E927,[1]Liste_taxons_equiv!$A$1:$M$1455,2,0)</f>
        <v>Exacte</v>
      </c>
      <c r="G927" s="0" t="n">
        <f aca="false">VLOOKUP(E927,[1]Liste_taxons_equiv!$A$1:$M$1455,3,0)</f>
        <v>129379</v>
      </c>
      <c r="H927" s="0" t="n">
        <f aca="false">VLOOKUP(E927,[1]Liste_taxons_equiv!$A$1:$M$1455,4,0)</f>
        <v>129379</v>
      </c>
      <c r="I927" s="0" t="str">
        <f aca="false">VLOOKUP(E927,[1]Liste_taxons_equiv!$A$1:$M$1455,5,0)</f>
        <v>Nereis</v>
      </c>
      <c r="J927" s="0" t="s">
        <v>29</v>
      </c>
      <c r="K927" s="0" t="str">
        <f aca="false">VLOOKUP(E927,[1]Liste_taxons_equiv!$A$1:$M$1455,7,0)</f>
        <v>1</v>
      </c>
      <c r="L927" s="0" t="str">
        <f aca="false">VLOOKUP(E927,[1]Liste_taxons_equiv!$A$1:$M$1455,8,0)</f>
        <v>0</v>
      </c>
      <c r="M927" s="0" t="str">
        <f aca="false">VLOOKUP(E927,[1]Liste_taxons_equiv!$A$1:$M$1455,9,0)</f>
        <v>0</v>
      </c>
      <c r="N927" s="0" t="str">
        <f aca="false">VLOOKUP(E927,[1]Liste_taxons_equiv!$A$1:$M$1455,10,0)</f>
        <v>0</v>
      </c>
      <c r="O927" s="0" t="str">
        <f aca="false">VLOOKUP(E927,[1]Liste_taxons_equiv!$A$1:$M$1455,11,0)</f>
        <v>Non</v>
      </c>
      <c r="P927" s="0" t="s">
        <v>2429</v>
      </c>
      <c r="Q927" s="0" t="n">
        <f aca="false">VLOOKUP(E927,[1]Liste_taxons_equiv!$A$1:$M$1455,13,0)</f>
        <v>4247</v>
      </c>
    </row>
    <row r="928" customFormat="false" ht="15" hidden="true" customHeight="false" outlineLevel="0" collapsed="false">
      <c r="A928" s="0" t="s">
        <v>2430</v>
      </c>
      <c r="B928" s="0" t="s">
        <v>135</v>
      </c>
      <c r="C928" s="0" t="n">
        <v>130404</v>
      </c>
      <c r="D928" s="0" t="n">
        <v>4673</v>
      </c>
      <c r="E928" s="0" t="s">
        <v>2430</v>
      </c>
      <c r="F928" s="0" t="str">
        <f aca="false">VLOOKUP(E928,[1]Liste_taxons_equiv!$A$1:$M$1455,2,0)</f>
        <v>Exacte</v>
      </c>
      <c r="G928" s="0" t="n">
        <f aca="false">VLOOKUP(E928,[1]Liste_taxons_equiv!$A$1:$M$1455,3,0)</f>
        <v>130404</v>
      </c>
      <c r="H928" s="0" t="n">
        <f aca="false">VLOOKUP(E928,[1]Liste_taxons_equiv!$A$1:$M$1455,4,0)</f>
        <v>130404</v>
      </c>
      <c r="I928" s="0" t="str">
        <f aca="false">VLOOKUP(E928,[1]Liste_taxons_equiv!$A$1:$M$1455,5,0)</f>
        <v>Nereis pelagica</v>
      </c>
      <c r="J928" s="0" t="s">
        <v>29</v>
      </c>
      <c r="K928" s="0" t="str">
        <f aca="false">VLOOKUP(E928,[1]Liste_taxons_equiv!$A$1:$M$1455,7,0)</f>
        <v>1</v>
      </c>
      <c r="L928" s="0" t="str">
        <f aca="false">VLOOKUP(E928,[1]Liste_taxons_equiv!$A$1:$M$1455,8,0)</f>
        <v>0</v>
      </c>
      <c r="M928" s="0" t="str">
        <f aca="false">VLOOKUP(E928,[1]Liste_taxons_equiv!$A$1:$M$1455,9,0)</f>
        <v>0</v>
      </c>
      <c r="N928" s="0" t="str">
        <f aca="false">VLOOKUP(E928,[1]Liste_taxons_equiv!$A$1:$M$1455,10,0)</f>
        <v>0</v>
      </c>
      <c r="O928" s="0" t="str">
        <f aca="false">VLOOKUP(E928,[1]Liste_taxons_equiv!$A$1:$M$1455,11,0)</f>
        <v>Non</v>
      </c>
      <c r="P928" s="0" t="s">
        <v>2431</v>
      </c>
      <c r="Q928" s="0" t="n">
        <f aca="false">VLOOKUP(E928,[1]Liste_taxons_equiv!$A$1:$M$1455,13,0)</f>
        <v>26169</v>
      </c>
    </row>
    <row r="929" customFormat="false" ht="15" hidden="true" customHeight="false" outlineLevel="0" collapsed="false">
      <c r="A929" s="0" t="s">
        <v>2432</v>
      </c>
      <c r="B929" s="0" t="s">
        <v>1209</v>
      </c>
      <c r="C929" s="0" t="n">
        <v>130406</v>
      </c>
      <c r="D929" s="0" t="n">
        <v>4674</v>
      </c>
      <c r="E929" s="0" t="s">
        <v>2432</v>
      </c>
      <c r="F929" s="0" t="str">
        <f aca="false">VLOOKUP(E929,[1]Liste_taxons_equiv!$A$1:$M$1455,2,0)</f>
        <v>Exacte</v>
      </c>
      <c r="G929" s="0" t="n">
        <f aca="false">VLOOKUP(E929,[1]Liste_taxons_equiv!$A$1:$M$1455,3,0)</f>
        <v>130406</v>
      </c>
      <c r="H929" s="0" t="n">
        <f aca="false">VLOOKUP(E929,[1]Liste_taxons_equiv!$A$1:$M$1455,4,0)</f>
        <v>130406</v>
      </c>
      <c r="I929" s="0" t="str">
        <f aca="false">VLOOKUP(E929,[1]Liste_taxons_equiv!$A$1:$M$1455,5,0)</f>
        <v>Nereis rava</v>
      </c>
      <c r="J929" s="0" t="s">
        <v>29</v>
      </c>
      <c r="K929" s="0" t="str">
        <f aca="false">VLOOKUP(E929,[1]Liste_taxons_equiv!$A$1:$M$1455,7,0)</f>
        <v>1</v>
      </c>
      <c r="L929" s="0" t="str">
        <f aca="false">VLOOKUP(E929,[1]Liste_taxons_equiv!$A$1:$M$1455,8,0)</f>
        <v>0</v>
      </c>
      <c r="M929" s="0" t="str">
        <f aca="false">VLOOKUP(E929,[1]Liste_taxons_equiv!$A$1:$M$1455,9,0)</f>
        <v>0</v>
      </c>
      <c r="N929" s="0" t="str">
        <f aca="false">VLOOKUP(E929,[1]Liste_taxons_equiv!$A$1:$M$1455,10,0)</f>
        <v>0</v>
      </c>
      <c r="O929" s="0" t="str">
        <f aca="false">VLOOKUP(E929,[1]Liste_taxons_equiv!$A$1:$M$1455,11,0)</f>
        <v>Non</v>
      </c>
      <c r="P929" s="0" t="s">
        <v>2433</v>
      </c>
      <c r="Q929" s="0" t="n">
        <f aca="false">VLOOKUP(E929,[1]Liste_taxons_equiv!$A$1:$M$1455,13,0)</f>
        <v>22988</v>
      </c>
    </row>
    <row r="930" customFormat="false" ht="15" hidden="true" customHeight="false" outlineLevel="0" collapsed="false">
      <c r="A930" s="0" t="s">
        <v>2434</v>
      </c>
      <c r="B930" s="0" t="s">
        <v>736</v>
      </c>
      <c r="C930" s="0" t="n">
        <v>130407</v>
      </c>
      <c r="D930" s="0" t="n">
        <v>4675</v>
      </c>
      <c r="E930" s="0" t="s">
        <v>2434</v>
      </c>
      <c r="F930" s="0" t="str">
        <f aca="false">VLOOKUP(E930,[1]Liste_taxons_equiv!$A$1:$M$1455,2,0)</f>
        <v>Exacte</v>
      </c>
      <c r="G930" s="0" t="n">
        <f aca="false">VLOOKUP(E930,[1]Liste_taxons_equiv!$A$1:$M$1455,3,0)</f>
        <v>130407</v>
      </c>
      <c r="H930" s="0" t="n">
        <f aca="false">VLOOKUP(E930,[1]Liste_taxons_equiv!$A$1:$M$1455,4,0)</f>
        <v>130407</v>
      </c>
      <c r="I930" s="0" t="str">
        <f aca="false">VLOOKUP(E930,[1]Liste_taxons_equiv!$A$1:$M$1455,5,0)</f>
        <v>Nereis zonata</v>
      </c>
      <c r="J930" s="0" t="s">
        <v>29</v>
      </c>
      <c r="K930" s="0" t="str">
        <f aca="false">VLOOKUP(E930,[1]Liste_taxons_equiv!$A$1:$M$1455,7,0)</f>
        <v>1</v>
      </c>
      <c r="L930" s="0" t="str">
        <f aca="false">VLOOKUP(E930,[1]Liste_taxons_equiv!$A$1:$M$1455,8,0)</f>
        <v>0</v>
      </c>
      <c r="M930" s="0" t="str">
        <f aca="false">VLOOKUP(E930,[1]Liste_taxons_equiv!$A$1:$M$1455,9,0)</f>
        <v>0</v>
      </c>
      <c r="N930" s="0" t="str">
        <f aca="false">VLOOKUP(E930,[1]Liste_taxons_equiv!$A$1:$M$1455,10,0)</f>
        <v>0</v>
      </c>
      <c r="O930" s="0" t="str">
        <f aca="false">VLOOKUP(E930,[1]Liste_taxons_equiv!$A$1:$M$1455,11,0)</f>
        <v>Non</v>
      </c>
      <c r="P930" s="0" t="s">
        <v>2435</v>
      </c>
      <c r="Q930" s="0" t="n">
        <f aca="false">VLOOKUP(E930,[1]Liste_taxons_equiv!$A$1:$M$1455,13,0)</f>
        <v>26165</v>
      </c>
    </row>
    <row r="931" customFormat="false" ht="15" hidden="true" customHeight="false" outlineLevel="0" collapsed="false">
      <c r="A931" s="0" t="s">
        <v>2436</v>
      </c>
      <c r="C931" s="0" t="n">
        <v>126226</v>
      </c>
      <c r="D931" s="0" t="n">
        <v>5774</v>
      </c>
      <c r="E931" s="0" t="s">
        <v>2437</v>
      </c>
      <c r="F931" s="0" t="str">
        <f aca="false">VLOOKUP(E931,[1]Liste_taxons_equiv!$A$1:$M$1455,2,0)</f>
        <v>Exacte</v>
      </c>
      <c r="G931" s="0" t="n">
        <f aca="false">VLOOKUP(E931,[1]Liste_taxons_equiv!$A$1:$M$1455,3,0)</f>
        <v>126226</v>
      </c>
      <c r="H931" s="0" t="n">
        <f aca="false">VLOOKUP(E931,[1]Liste_taxons_equiv!$A$1:$M$1455,4,0)</f>
        <v>126226</v>
      </c>
      <c r="I931" s="0" t="str">
        <f aca="false">VLOOKUP(E931,[1]Liste_taxons_equiv!$A$1:$M$1455,5,0)</f>
        <v>Nerophis</v>
      </c>
      <c r="J931" s="0" t="s">
        <v>29</v>
      </c>
      <c r="K931" s="0" t="str">
        <f aca="false">VLOOKUP(E931,[1]Liste_taxons_equiv!$A$1:$M$1455,7,0)</f>
        <v>1</v>
      </c>
      <c r="L931" s="0" t="str">
        <f aca="false">VLOOKUP(E931,[1]Liste_taxons_equiv!$A$1:$M$1455,8,0)</f>
        <v>0</v>
      </c>
      <c r="M931" s="0" t="str">
        <f aca="false">VLOOKUP(E931,[1]Liste_taxons_equiv!$A$1:$M$1455,9,0)</f>
        <v>0</v>
      </c>
      <c r="N931" s="0" t="str">
        <f aca="false">VLOOKUP(E931,[1]Liste_taxons_equiv!$A$1:$M$1455,10,0)</f>
        <v>0</v>
      </c>
      <c r="O931" s="0" t="str">
        <f aca="false">VLOOKUP(E931,[1]Liste_taxons_equiv!$A$1:$M$1455,11,0)</f>
        <v>Non</v>
      </c>
      <c r="P931" s="0" t="s">
        <v>2438</v>
      </c>
      <c r="Q931" s="0" t="n">
        <f aca="false">VLOOKUP(E931,[1]Liste_taxons_equiv!$A$1:$M$1455,13,0)</f>
        <v>19420</v>
      </c>
    </row>
    <row r="932" customFormat="false" ht="15" hidden="true" customHeight="false" outlineLevel="0" collapsed="false">
      <c r="A932" s="0" t="s">
        <v>2439</v>
      </c>
      <c r="B932" s="0" t="s">
        <v>2440</v>
      </c>
      <c r="C932" s="0" t="n">
        <v>127383</v>
      </c>
      <c r="D932" s="0" t="n">
        <v>5775</v>
      </c>
      <c r="E932" s="0" t="s">
        <v>2439</v>
      </c>
      <c r="F932" s="0" t="str">
        <f aca="false">VLOOKUP(E932,[1]Liste_taxons_equiv!$A$1:$M$1455,2,0)</f>
        <v>Exacte</v>
      </c>
      <c r="G932" s="0" t="n">
        <f aca="false">VLOOKUP(E932,[1]Liste_taxons_equiv!$A$1:$M$1455,3,0)</f>
        <v>127383</v>
      </c>
      <c r="H932" s="0" t="n">
        <f aca="false">VLOOKUP(E932,[1]Liste_taxons_equiv!$A$1:$M$1455,4,0)</f>
        <v>127383</v>
      </c>
      <c r="I932" s="0" t="str">
        <f aca="false">VLOOKUP(E932,[1]Liste_taxons_equiv!$A$1:$M$1455,5,0)</f>
        <v>Nerophis lumbriciformis</v>
      </c>
      <c r="J932" s="0" t="s">
        <v>29</v>
      </c>
      <c r="K932" s="0" t="str">
        <f aca="false">VLOOKUP(E932,[1]Liste_taxons_equiv!$A$1:$M$1455,7,0)</f>
        <v>1</v>
      </c>
      <c r="L932" s="0" t="str">
        <f aca="false">VLOOKUP(E932,[1]Liste_taxons_equiv!$A$1:$M$1455,8,0)</f>
        <v>0</v>
      </c>
      <c r="M932" s="0" t="str">
        <f aca="false">VLOOKUP(E932,[1]Liste_taxons_equiv!$A$1:$M$1455,9,0)</f>
        <v>0</v>
      </c>
      <c r="N932" s="0" t="str">
        <f aca="false">VLOOKUP(E932,[1]Liste_taxons_equiv!$A$1:$M$1455,10,0)</f>
        <v>0</v>
      </c>
      <c r="O932" s="0" t="str">
        <f aca="false">VLOOKUP(E932,[1]Liste_taxons_equiv!$A$1:$M$1455,11,0)</f>
        <v>Non</v>
      </c>
      <c r="P932" s="0" t="s">
        <v>2441</v>
      </c>
      <c r="Q932" s="0" t="n">
        <f aca="false">VLOOKUP(E932,[1]Liste_taxons_equiv!$A$1:$M$1455,13,0)</f>
        <v>19471</v>
      </c>
    </row>
    <row r="933" customFormat="false" ht="15" hidden="true" customHeight="false" outlineLevel="0" collapsed="false">
      <c r="A933" s="0" t="s">
        <v>2442</v>
      </c>
      <c r="B933" s="0" t="s">
        <v>41</v>
      </c>
      <c r="C933" s="0" t="n">
        <v>127385</v>
      </c>
      <c r="D933" s="0" t="n">
        <v>5776</v>
      </c>
      <c r="E933" s="0" t="s">
        <v>2442</v>
      </c>
      <c r="F933" s="0" t="str">
        <f aca="false">VLOOKUP(E933,[1]Liste_taxons_equiv!$A$1:$M$1455,2,0)</f>
        <v>Exacte</v>
      </c>
      <c r="G933" s="0" t="n">
        <f aca="false">VLOOKUP(E933,[1]Liste_taxons_equiv!$A$1:$M$1455,3,0)</f>
        <v>127385</v>
      </c>
      <c r="H933" s="0" t="n">
        <f aca="false">VLOOKUP(E933,[1]Liste_taxons_equiv!$A$1:$M$1455,4,0)</f>
        <v>127385</v>
      </c>
      <c r="I933" s="0" t="str">
        <f aca="false">VLOOKUP(E933,[1]Liste_taxons_equiv!$A$1:$M$1455,5,0)</f>
        <v>Nerophis ophidion</v>
      </c>
      <c r="J933" s="0" t="s">
        <v>29</v>
      </c>
      <c r="K933" s="0" t="str">
        <f aca="false">VLOOKUP(E933,[1]Liste_taxons_equiv!$A$1:$M$1455,7,0)</f>
        <v>1</v>
      </c>
      <c r="L933" s="0" t="str">
        <f aca="false">VLOOKUP(E933,[1]Liste_taxons_equiv!$A$1:$M$1455,8,0)</f>
        <v>0</v>
      </c>
      <c r="M933" s="0" t="str">
        <f aca="false">VLOOKUP(E933,[1]Liste_taxons_equiv!$A$1:$M$1455,9,0)</f>
        <v>0</v>
      </c>
      <c r="N933" s="0" t="str">
        <f aca="false">VLOOKUP(E933,[1]Liste_taxons_equiv!$A$1:$M$1455,10,0)</f>
        <v>0</v>
      </c>
      <c r="O933" s="0" t="str">
        <f aca="false">VLOOKUP(E933,[1]Liste_taxons_equiv!$A$1:$M$1455,11,0)</f>
        <v>Non</v>
      </c>
      <c r="P933" s="0" t="s">
        <v>2443</v>
      </c>
      <c r="Q933" s="0" t="n">
        <f aca="false">VLOOKUP(E933,[1]Liste_taxons_equiv!$A$1:$M$1455,13,0)</f>
        <v>19472</v>
      </c>
    </row>
    <row r="934" customFormat="false" ht="15" hidden="true" customHeight="false" outlineLevel="0" collapsed="false">
      <c r="A934" s="0" t="s">
        <v>2444</v>
      </c>
      <c r="B934" s="0" t="s">
        <v>235</v>
      </c>
      <c r="C934" s="0" t="n">
        <v>131507</v>
      </c>
      <c r="D934" s="0" t="n">
        <v>4918</v>
      </c>
      <c r="E934" s="0" t="s">
        <v>2444</v>
      </c>
      <c r="F934" s="0" t="str">
        <f aca="false">VLOOKUP(E934,[1]Liste_taxons_equiv!$A$1:$M$1455,2,0)</f>
        <v>Exacte</v>
      </c>
      <c r="G934" s="0" t="n">
        <f aca="false">VLOOKUP(E934,[1]Liste_taxons_equiv!$A$1:$M$1455,3,0)</f>
        <v>131507</v>
      </c>
      <c r="H934" s="0" t="n">
        <f aca="false">VLOOKUP(E934,[1]Liste_taxons_equiv!$A$1:$M$1455,4,0)</f>
        <v>131507</v>
      </c>
      <c r="I934" s="0" t="str">
        <f aca="false">VLOOKUP(E934,[1]Liste_taxons_equiv!$A$1:$M$1455,5,0)</f>
        <v>Nicolea venustula</v>
      </c>
      <c r="J934" s="0" t="s">
        <v>75</v>
      </c>
      <c r="K934" s="0" t="str">
        <f aca="false">VLOOKUP(E934,[1]Liste_taxons_equiv!$A$1:$M$1455,7,0)</f>
        <v>1</v>
      </c>
      <c r="L934" s="0" t="str">
        <f aca="false">VLOOKUP(E934,[1]Liste_taxons_equiv!$A$1:$M$1455,8,0)</f>
        <v>0</v>
      </c>
      <c r="M934" s="0" t="str">
        <f aca="false">VLOOKUP(E934,[1]Liste_taxons_equiv!$A$1:$M$1455,9,0)</f>
        <v>0</v>
      </c>
      <c r="N934" s="0" t="str">
        <f aca="false">VLOOKUP(E934,[1]Liste_taxons_equiv!$A$1:$M$1455,10,0)</f>
        <v>0</v>
      </c>
      <c r="O934" s="0" t="str">
        <f aca="false">VLOOKUP(E934,[1]Liste_taxons_equiv!$A$1:$M$1455,11,0)</f>
        <v>Non</v>
      </c>
      <c r="P934" s="0" t="s">
        <v>2445</v>
      </c>
      <c r="Q934" s="0" t="n">
        <f aca="false">VLOOKUP(E934,[1]Liste_taxons_equiv!$A$1:$M$1455,13,0)</f>
        <v>23840</v>
      </c>
    </row>
    <row r="935" customFormat="false" ht="15" hidden="true" customHeight="false" outlineLevel="0" collapsed="false">
      <c r="A935" s="0" t="s">
        <v>2446</v>
      </c>
      <c r="C935" s="0" t="n">
        <v>129357</v>
      </c>
      <c r="D935" s="0" t="n">
        <v>5836</v>
      </c>
      <c r="E935" s="0" t="s">
        <v>2447</v>
      </c>
      <c r="F935" s="0" t="str">
        <f aca="false">VLOOKUP(E935,[1]Liste_taxons_equiv!$A$1:$M$1455,2,0)</f>
        <v>Exacte</v>
      </c>
      <c r="G935" s="0" t="n">
        <f aca="false">VLOOKUP(E935,[1]Liste_taxons_equiv!$A$1:$M$1455,3,0)</f>
        <v>129357</v>
      </c>
      <c r="H935" s="0" t="n">
        <f aca="false">VLOOKUP(E935,[1]Liste_taxons_equiv!$A$1:$M$1455,4,0)</f>
        <v>129357</v>
      </c>
      <c r="I935" s="0" t="str">
        <f aca="false">VLOOKUP(E935,[1]Liste_taxons_equiv!$A$1:$M$1455,5,0)</f>
        <v>Nicomache</v>
      </c>
      <c r="J935" s="0" t="s">
        <v>29</v>
      </c>
      <c r="K935" s="0" t="str">
        <f aca="false">VLOOKUP(E935,[1]Liste_taxons_equiv!$A$1:$M$1455,7,0)</f>
        <v>1</v>
      </c>
      <c r="L935" s="0" t="str">
        <f aca="false">VLOOKUP(E935,[1]Liste_taxons_equiv!$A$1:$M$1455,8,0)</f>
        <v>0</v>
      </c>
      <c r="M935" s="0" t="str">
        <f aca="false">VLOOKUP(E935,[1]Liste_taxons_equiv!$A$1:$M$1455,9,0)</f>
        <v>0</v>
      </c>
      <c r="N935" s="0" t="str">
        <f aca="false">VLOOKUP(E935,[1]Liste_taxons_equiv!$A$1:$M$1455,10,0)</f>
        <v>0</v>
      </c>
      <c r="O935" s="0" t="str">
        <f aca="false">VLOOKUP(E935,[1]Liste_taxons_equiv!$A$1:$M$1455,11,0)</f>
        <v>Non</v>
      </c>
      <c r="P935" s="0" t="s">
        <v>2448</v>
      </c>
      <c r="Q935" s="0" t="n">
        <f aca="false">VLOOKUP(E935,[1]Liste_taxons_equiv!$A$1:$M$1455,13,0)</f>
        <v>24236</v>
      </c>
    </row>
    <row r="936" customFormat="false" ht="15" hidden="true" customHeight="false" outlineLevel="0" collapsed="false">
      <c r="A936" s="0" t="s">
        <v>2449</v>
      </c>
      <c r="B936" s="0" t="s">
        <v>607</v>
      </c>
      <c r="C936" s="0" t="n">
        <v>130311</v>
      </c>
      <c r="D936" s="0" t="n">
        <v>4870</v>
      </c>
      <c r="E936" s="0" t="s">
        <v>2449</v>
      </c>
      <c r="F936" s="0" t="str">
        <f aca="false">VLOOKUP(E936,[1]Liste_taxons_equiv!$A$1:$M$1455,2,0)</f>
        <v>Exacte</v>
      </c>
      <c r="G936" s="0" t="n">
        <f aca="false">VLOOKUP(E936,[1]Liste_taxons_equiv!$A$1:$M$1455,3,0)</f>
        <v>130311</v>
      </c>
      <c r="H936" s="0" t="n">
        <f aca="false">VLOOKUP(E936,[1]Liste_taxons_equiv!$A$1:$M$1455,4,0)</f>
        <v>130311</v>
      </c>
      <c r="I936" s="0" t="str">
        <f aca="false">VLOOKUP(E936,[1]Liste_taxons_equiv!$A$1:$M$1455,5,0)</f>
        <v>Nicomache lumbricalis</v>
      </c>
      <c r="J936" s="0" t="s">
        <v>29</v>
      </c>
      <c r="K936" s="0" t="str">
        <f aca="false">VLOOKUP(E936,[1]Liste_taxons_equiv!$A$1:$M$1455,7,0)</f>
        <v>1</v>
      </c>
      <c r="L936" s="0" t="str">
        <f aca="false">VLOOKUP(E936,[1]Liste_taxons_equiv!$A$1:$M$1455,8,0)</f>
        <v>0</v>
      </c>
      <c r="M936" s="0" t="str">
        <f aca="false">VLOOKUP(E936,[1]Liste_taxons_equiv!$A$1:$M$1455,9,0)</f>
        <v>0</v>
      </c>
      <c r="N936" s="0" t="str">
        <f aca="false">VLOOKUP(E936,[1]Liste_taxons_equiv!$A$1:$M$1455,10,0)</f>
        <v>0</v>
      </c>
      <c r="O936" s="0" t="str">
        <f aca="false">VLOOKUP(E936,[1]Liste_taxons_equiv!$A$1:$M$1455,11,0)</f>
        <v>Non</v>
      </c>
      <c r="P936" s="0" t="s">
        <v>2450</v>
      </c>
      <c r="Q936" s="0" t="n">
        <f aca="false">VLOOKUP(E936,[1]Liste_taxons_equiv!$A$1:$M$1455,13,0)</f>
        <v>24772</v>
      </c>
    </row>
    <row r="937" s="2" customFormat="true" ht="15" hidden="false" customHeight="false" outlineLevel="0" collapsed="false">
      <c r="A937" s="2" t="s">
        <v>2451</v>
      </c>
      <c r="B937" s="2" t="s">
        <v>2452</v>
      </c>
      <c r="C937" s="2" t="n">
        <v>130314</v>
      </c>
      <c r="D937" s="2" t="n">
        <v>4871</v>
      </c>
      <c r="E937" s="2" t="s">
        <v>2451</v>
      </c>
      <c r="F937" s="2" t="str">
        <f aca="false">VLOOKUP(E937,[1]Liste_taxons_equiv!$A$1:$M$1455,2,0)</f>
        <v>Non trouvé</v>
      </c>
      <c r="I937" s="2" t="str">
        <f aca="false">VLOOKUP(E937,[1]Liste_taxons_equiv!$A$1:$M$1455,5,0)</f>
        <v/>
      </c>
      <c r="J937" s="3" t="s">
        <v>57</v>
      </c>
      <c r="K937" s="2" t="str">
        <f aca="false">VLOOKUP(E937,[1]Liste_taxons_equiv!$A$1:$M$1455,7,0)</f>
        <v/>
      </c>
      <c r="L937" s="2" t="str">
        <f aca="false">VLOOKUP(E937,[1]Liste_taxons_equiv!$A$1:$M$1455,8,0)</f>
        <v/>
      </c>
      <c r="M937" s="2" t="str">
        <f aca="false">VLOOKUP(E937,[1]Liste_taxons_equiv!$A$1:$M$1455,9,0)</f>
        <v/>
      </c>
      <c r="N937" s="2" t="str">
        <f aca="false">VLOOKUP(E937,[1]Liste_taxons_equiv!$A$1:$M$1455,10,0)</f>
        <v/>
      </c>
      <c r="O937" s="2" t="str">
        <f aca="false">VLOOKUP(E937,[1]Liste_taxons_equiv!$A$1:$M$1455,11,0)</f>
        <v/>
      </c>
      <c r="P937" s="3" t="n">
        <v>130314</v>
      </c>
    </row>
    <row r="938" customFormat="false" ht="15" hidden="true" customHeight="false" outlineLevel="0" collapsed="false">
      <c r="A938" s="0" t="s">
        <v>2453</v>
      </c>
      <c r="B938" s="0" t="s">
        <v>2454</v>
      </c>
      <c r="C938" s="0" t="n">
        <v>102629</v>
      </c>
      <c r="D938" s="0" t="n">
        <v>5073</v>
      </c>
      <c r="E938" s="0" t="s">
        <v>2453</v>
      </c>
      <c r="F938" s="0" t="str">
        <f aca="false">VLOOKUP(E938,[1]Liste_taxons_equiv!$A$1:$M$1455,2,0)</f>
        <v>Exacte</v>
      </c>
      <c r="G938" s="0" t="n">
        <f aca="false">VLOOKUP(E938,[1]Liste_taxons_equiv!$A$1:$M$1455,3,0)</f>
        <v>102629</v>
      </c>
      <c r="H938" s="0" t="n">
        <f aca="false">VLOOKUP(E938,[1]Liste_taxons_equiv!$A$1:$M$1455,4,0)</f>
        <v>102629</v>
      </c>
      <c r="I938" s="0" t="str">
        <f aca="false">VLOOKUP(E938,[1]Liste_taxons_equiv!$A$1:$M$1455,5,0)</f>
        <v>Normanion chevreuxi</v>
      </c>
      <c r="J938" s="0" t="s">
        <v>19</v>
      </c>
      <c r="K938" s="0" t="str">
        <f aca="false">VLOOKUP(E938,[1]Liste_taxons_equiv!$A$1:$M$1455,7,0)</f>
        <v>1</v>
      </c>
      <c r="L938" s="0" t="str">
        <f aca="false">VLOOKUP(E938,[1]Liste_taxons_equiv!$A$1:$M$1455,8,0)</f>
        <v>0</v>
      </c>
      <c r="M938" s="0" t="str">
        <f aca="false">VLOOKUP(E938,[1]Liste_taxons_equiv!$A$1:$M$1455,9,0)</f>
        <v>0</v>
      </c>
      <c r="N938" s="0" t="str">
        <f aca="false">VLOOKUP(E938,[1]Liste_taxons_equiv!$A$1:$M$1455,10,0)</f>
        <v>0</v>
      </c>
      <c r="O938" s="0" t="str">
        <f aca="false">VLOOKUP(E938,[1]Liste_taxons_equiv!$A$1:$M$1455,11,0)</f>
        <v>Non</v>
      </c>
      <c r="P938" s="0" t="s">
        <v>2455</v>
      </c>
      <c r="Q938" s="0" t="n">
        <f aca="false">VLOOKUP(E938,[1]Liste_taxons_equiv!$A$1:$M$1455,13,0)</f>
        <v>38749</v>
      </c>
    </row>
    <row r="939" customFormat="false" ht="15" hidden="true" customHeight="false" outlineLevel="0" collapsed="false">
      <c r="A939" s="0" t="s">
        <v>2456</v>
      </c>
      <c r="B939" s="0" t="s">
        <v>2457</v>
      </c>
      <c r="C939" s="0" t="n">
        <v>102630</v>
      </c>
      <c r="D939" s="0" t="n">
        <v>5074</v>
      </c>
      <c r="E939" s="0" t="s">
        <v>2456</v>
      </c>
      <c r="F939" s="0" t="str">
        <f aca="false">VLOOKUP(E939,[1]Liste_taxons_equiv!$A$1:$M$1455,2,0)</f>
        <v>Exacte</v>
      </c>
      <c r="G939" s="0" t="n">
        <f aca="false">VLOOKUP(E939,[1]Liste_taxons_equiv!$A$1:$M$1455,3,0)</f>
        <v>102630</v>
      </c>
      <c r="H939" s="0" t="n">
        <f aca="false">VLOOKUP(E939,[1]Liste_taxons_equiv!$A$1:$M$1455,4,0)</f>
        <v>102630</v>
      </c>
      <c r="I939" s="0" t="str">
        <f aca="false">VLOOKUP(E939,[1]Liste_taxons_equiv!$A$1:$M$1455,5,0)</f>
        <v>Normanion quadrimanus</v>
      </c>
      <c r="J939" s="0" t="s">
        <v>19</v>
      </c>
      <c r="K939" s="0" t="str">
        <f aca="false">VLOOKUP(E939,[1]Liste_taxons_equiv!$A$1:$M$1455,7,0)</f>
        <v>1</v>
      </c>
      <c r="L939" s="0" t="str">
        <f aca="false">VLOOKUP(E939,[1]Liste_taxons_equiv!$A$1:$M$1455,8,0)</f>
        <v>0</v>
      </c>
      <c r="M939" s="0" t="str">
        <f aca="false">VLOOKUP(E939,[1]Liste_taxons_equiv!$A$1:$M$1455,9,0)</f>
        <v>0</v>
      </c>
      <c r="N939" s="0" t="str">
        <f aca="false">VLOOKUP(E939,[1]Liste_taxons_equiv!$A$1:$M$1455,10,0)</f>
        <v>0</v>
      </c>
      <c r="O939" s="0" t="str">
        <f aca="false">VLOOKUP(E939,[1]Liste_taxons_equiv!$A$1:$M$1455,11,0)</f>
        <v>Non</v>
      </c>
      <c r="P939" s="0" t="s">
        <v>2458</v>
      </c>
      <c r="Q939" s="0" t="n">
        <f aca="false">VLOOKUP(E939,[1]Liste_taxons_equiv!$A$1:$M$1455,13,0)</f>
        <v>29307</v>
      </c>
    </row>
    <row r="940" customFormat="false" ht="15" hidden="true" customHeight="false" outlineLevel="0" collapsed="false">
      <c r="A940" s="0" t="s">
        <v>2459</v>
      </c>
      <c r="B940" s="0" t="s">
        <v>2460</v>
      </c>
      <c r="C940" s="0" t="n">
        <v>130467</v>
      </c>
      <c r="D940" s="0" t="n">
        <v>4699</v>
      </c>
      <c r="E940" s="0" t="s">
        <v>2459</v>
      </c>
      <c r="F940" s="0" t="str">
        <f aca="false">VLOOKUP(E940,[1]Liste_taxons_equiv!$A$1:$M$1455,2,0)</f>
        <v>Exacte</v>
      </c>
      <c r="G940" s="0" t="n">
        <f aca="false">VLOOKUP(E940,[1]Liste_taxons_equiv!$A$1:$M$1455,3,0)</f>
        <v>130467</v>
      </c>
      <c r="H940" s="0" t="n">
        <f aca="false">VLOOKUP(E940,[1]Liste_taxons_equiv!$A$1:$M$1455,4,0)</f>
        <v>130467</v>
      </c>
      <c r="I940" s="0" t="str">
        <f aca="false">VLOOKUP(E940,[1]Liste_taxons_equiv!$A$1:$M$1455,5,0)</f>
        <v>Nothria conchylega</v>
      </c>
      <c r="J940" s="0" t="s">
        <v>29</v>
      </c>
      <c r="K940" s="0" t="str">
        <f aca="false">VLOOKUP(E940,[1]Liste_taxons_equiv!$A$1:$M$1455,7,0)</f>
        <v>1</v>
      </c>
      <c r="L940" s="0" t="str">
        <f aca="false">VLOOKUP(E940,[1]Liste_taxons_equiv!$A$1:$M$1455,8,0)</f>
        <v>0</v>
      </c>
      <c r="M940" s="0" t="str">
        <f aca="false">VLOOKUP(E940,[1]Liste_taxons_equiv!$A$1:$M$1455,9,0)</f>
        <v>0</v>
      </c>
      <c r="N940" s="0" t="str">
        <f aca="false">VLOOKUP(E940,[1]Liste_taxons_equiv!$A$1:$M$1455,10,0)</f>
        <v>0</v>
      </c>
      <c r="O940" s="0" t="str">
        <f aca="false">VLOOKUP(E940,[1]Liste_taxons_equiv!$A$1:$M$1455,11,0)</f>
        <v>Non</v>
      </c>
      <c r="P940" s="0" t="s">
        <v>2461</v>
      </c>
      <c r="Q940" s="0" t="n">
        <f aca="false">VLOOKUP(E940,[1]Liste_taxons_equiv!$A$1:$M$1455,13,0)</f>
        <v>25193</v>
      </c>
    </row>
    <row r="941" customFormat="false" ht="15" hidden="true" customHeight="false" outlineLevel="0" collapsed="false">
      <c r="A941" s="0" t="s">
        <v>2462</v>
      </c>
      <c r="B941" s="0" t="s">
        <v>2463</v>
      </c>
      <c r="C941" s="0" t="n">
        <v>129896</v>
      </c>
      <c r="D941" s="0" t="n">
        <v>4844</v>
      </c>
      <c r="E941" s="0" t="s">
        <v>2462</v>
      </c>
      <c r="F941" s="0" t="str">
        <f aca="false">VLOOKUP(E941,[1]Liste_taxons_equiv!$A$1:$M$1455,2,0)</f>
        <v>Exacte</v>
      </c>
      <c r="G941" s="0" t="n">
        <f aca="false">VLOOKUP(E941,[1]Liste_taxons_equiv!$A$1:$M$1455,3,0)</f>
        <v>129896</v>
      </c>
      <c r="H941" s="0" t="n">
        <f aca="false">VLOOKUP(E941,[1]Liste_taxons_equiv!$A$1:$M$1455,4,0)</f>
        <v>129896</v>
      </c>
      <c r="I941" s="0" t="str">
        <f aca="false">VLOOKUP(E941,[1]Liste_taxons_equiv!$A$1:$M$1455,5,0)</f>
        <v>Notomastus exsertilis</v>
      </c>
      <c r="J941" s="0" t="s">
        <v>29</v>
      </c>
      <c r="K941" s="0" t="str">
        <f aca="false">VLOOKUP(E941,[1]Liste_taxons_equiv!$A$1:$M$1455,7,0)</f>
        <v>1</v>
      </c>
      <c r="L941" s="0" t="str">
        <f aca="false">VLOOKUP(E941,[1]Liste_taxons_equiv!$A$1:$M$1455,8,0)</f>
        <v>0</v>
      </c>
      <c r="M941" s="0" t="str">
        <f aca="false">VLOOKUP(E941,[1]Liste_taxons_equiv!$A$1:$M$1455,9,0)</f>
        <v>0</v>
      </c>
      <c r="N941" s="0" t="str">
        <f aca="false">VLOOKUP(E941,[1]Liste_taxons_equiv!$A$1:$M$1455,10,0)</f>
        <v>0</v>
      </c>
      <c r="O941" s="0" t="str">
        <f aca="false">VLOOKUP(E941,[1]Liste_taxons_equiv!$A$1:$M$1455,11,0)</f>
        <v>Non</v>
      </c>
      <c r="P941" s="0" t="s">
        <v>2464</v>
      </c>
      <c r="Q941" s="0" t="n">
        <f aca="false">VLOOKUP(E941,[1]Liste_taxons_equiv!$A$1:$M$1455,13,0)</f>
        <v>24776</v>
      </c>
    </row>
    <row r="942" customFormat="false" ht="15" hidden="true" customHeight="false" outlineLevel="0" collapsed="false">
      <c r="A942" s="0" t="s">
        <v>2465</v>
      </c>
      <c r="B942" s="0" t="s">
        <v>1178</v>
      </c>
      <c r="C942" s="0" t="n">
        <v>129898</v>
      </c>
      <c r="D942" s="0" t="n">
        <v>4845</v>
      </c>
      <c r="E942" s="0" t="s">
        <v>2465</v>
      </c>
      <c r="F942" s="0" t="str">
        <f aca="false">VLOOKUP(E942,[1]Liste_taxons_equiv!$A$1:$M$1455,2,0)</f>
        <v>Exacte</v>
      </c>
      <c r="G942" s="0" t="n">
        <f aca="false">VLOOKUP(E942,[1]Liste_taxons_equiv!$A$1:$M$1455,3,0)</f>
        <v>129898</v>
      </c>
      <c r="H942" s="0" t="n">
        <f aca="false">VLOOKUP(E942,[1]Liste_taxons_equiv!$A$1:$M$1455,4,0)</f>
        <v>129898</v>
      </c>
      <c r="I942" s="0" t="str">
        <f aca="false">VLOOKUP(E942,[1]Liste_taxons_equiv!$A$1:$M$1455,5,0)</f>
        <v>Notomastus latericeus</v>
      </c>
      <c r="J942" s="0" t="s">
        <v>29</v>
      </c>
      <c r="K942" s="0" t="str">
        <f aca="false">VLOOKUP(E942,[1]Liste_taxons_equiv!$A$1:$M$1455,7,0)</f>
        <v>1</v>
      </c>
      <c r="L942" s="0" t="str">
        <f aca="false">VLOOKUP(E942,[1]Liste_taxons_equiv!$A$1:$M$1455,8,0)</f>
        <v>0</v>
      </c>
      <c r="M942" s="0" t="str">
        <f aca="false">VLOOKUP(E942,[1]Liste_taxons_equiv!$A$1:$M$1455,9,0)</f>
        <v>0</v>
      </c>
      <c r="N942" s="0" t="str">
        <f aca="false">VLOOKUP(E942,[1]Liste_taxons_equiv!$A$1:$M$1455,10,0)</f>
        <v>0</v>
      </c>
      <c r="O942" s="0" t="str">
        <f aca="false">VLOOKUP(E942,[1]Liste_taxons_equiv!$A$1:$M$1455,11,0)</f>
        <v>Non</v>
      </c>
      <c r="P942" s="0" t="s">
        <v>2466</v>
      </c>
      <c r="Q942" s="0" t="n">
        <f aca="false">VLOOKUP(E942,[1]Liste_taxons_equiv!$A$1:$M$1455,13,0)</f>
        <v>24777</v>
      </c>
    </row>
    <row r="943" customFormat="false" ht="15" hidden="true" customHeight="false" outlineLevel="0" collapsed="false">
      <c r="A943" s="0" t="s">
        <v>2467</v>
      </c>
      <c r="B943" s="0" t="s">
        <v>2460</v>
      </c>
      <c r="C943" s="0" t="n">
        <v>130661</v>
      </c>
      <c r="D943" s="0" t="n">
        <v>4550</v>
      </c>
      <c r="E943" s="0" t="s">
        <v>2467</v>
      </c>
      <c r="F943" s="0" t="str">
        <f aca="false">VLOOKUP(E943,[1]Liste_taxons_equiv!$A$1:$M$1455,2,0)</f>
        <v>Exacte</v>
      </c>
      <c r="G943" s="0" t="n">
        <f aca="false">VLOOKUP(E943,[1]Liste_taxons_equiv!$A$1:$M$1455,3,0)</f>
        <v>130661</v>
      </c>
      <c r="H943" s="0" t="n">
        <f aca="false">VLOOKUP(E943,[1]Liste_taxons_equiv!$A$1:$M$1455,4,0)</f>
        <v>130661</v>
      </c>
      <c r="I943" s="0" t="str">
        <f aca="false">VLOOKUP(E943,[1]Liste_taxons_equiv!$A$1:$M$1455,5,0)</f>
        <v>Notophyllum foliosum</v>
      </c>
      <c r="J943" s="0" t="s">
        <v>29</v>
      </c>
      <c r="K943" s="0" t="str">
        <f aca="false">VLOOKUP(E943,[1]Liste_taxons_equiv!$A$1:$M$1455,7,0)</f>
        <v>1</v>
      </c>
      <c r="L943" s="0" t="str">
        <f aca="false">VLOOKUP(E943,[1]Liste_taxons_equiv!$A$1:$M$1455,8,0)</f>
        <v>0</v>
      </c>
      <c r="M943" s="0" t="str">
        <f aca="false">VLOOKUP(E943,[1]Liste_taxons_equiv!$A$1:$M$1455,9,0)</f>
        <v>0</v>
      </c>
      <c r="N943" s="0" t="str">
        <f aca="false">VLOOKUP(E943,[1]Liste_taxons_equiv!$A$1:$M$1455,10,0)</f>
        <v>0</v>
      </c>
      <c r="O943" s="0" t="str">
        <f aca="false">VLOOKUP(E943,[1]Liste_taxons_equiv!$A$1:$M$1455,11,0)</f>
        <v>Non</v>
      </c>
      <c r="P943" s="0" t="s">
        <v>2468</v>
      </c>
      <c r="Q943" s="0" t="n">
        <f aca="false">VLOOKUP(E943,[1]Liste_taxons_equiv!$A$1:$M$1455,13,0)</f>
        <v>29227</v>
      </c>
    </row>
    <row r="944" customFormat="false" ht="15" hidden="true" customHeight="false" outlineLevel="0" collapsed="false">
      <c r="A944" s="0" t="s">
        <v>2469</v>
      </c>
      <c r="B944" s="0" t="s">
        <v>2470</v>
      </c>
      <c r="C944" s="0" t="n">
        <v>102139</v>
      </c>
      <c r="D944" s="0" t="n">
        <v>5093</v>
      </c>
      <c r="E944" s="0" t="s">
        <v>2469</v>
      </c>
      <c r="F944" s="0" t="str">
        <f aca="false">VLOOKUP(E944,[1]Liste_taxons_equiv!$A$1:$M$1455,2,0)</f>
        <v>Exacte</v>
      </c>
      <c r="G944" s="0" t="n">
        <f aca="false">VLOOKUP(E944,[1]Liste_taxons_equiv!$A$1:$M$1455,3,0)</f>
        <v>102139</v>
      </c>
      <c r="H944" s="0" t="n">
        <f aca="false">VLOOKUP(E944,[1]Liste_taxons_equiv!$A$1:$M$1455,4,0)</f>
        <v>102139</v>
      </c>
      <c r="I944" s="0" t="str">
        <f aca="false">VLOOKUP(E944,[1]Liste_taxons_equiv!$A$1:$M$1455,5,0)</f>
        <v>Nototropis falcatus</v>
      </c>
      <c r="J944" s="0" t="s">
        <v>19</v>
      </c>
      <c r="K944" s="0" t="str">
        <f aca="false">VLOOKUP(E944,[1]Liste_taxons_equiv!$A$1:$M$1455,7,0)</f>
        <v>1</v>
      </c>
      <c r="L944" s="0" t="str">
        <f aca="false">VLOOKUP(E944,[1]Liste_taxons_equiv!$A$1:$M$1455,8,0)</f>
        <v>0</v>
      </c>
      <c r="M944" s="0" t="str">
        <f aca="false">VLOOKUP(E944,[1]Liste_taxons_equiv!$A$1:$M$1455,9,0)</f>
        <v>0</v>
      </c>
      <c r="N944" s="0" t="str">
        <f aca="false">VLOOKUP(E944,[1]Liste_taxons_equiv!$A$1:$M$1455,10,0)</f>
        <v>0</v>
      </c>
      <c r="O944" s="0" t="str">
        <f aca="false">VLOOKUP(E944,[1]Liste_taxons_equiv!$A$1:$M$1455,11,0)</f>
        <v>Non</v>
      </c>
      <c r="P944" s="0" t="s">
        <v>2471</v>
      </c>
      <c r="Q944" s="0" t="n">
        <f aca="false">VLOOKUP(E944,[1]Liste_taxons_equiv!$A$1:$M$1455,13,0)</f>
        <v>31118</v>
      </c>
    </row>
    <row r="945" customFormat="false" ht="15" hidden="true" customHeight="false" outlineLevel="0" collapsed="false">
      <c r="A945" s="0" t="s">
        <v>2472</v>
      </c>
      <c r="B945" s="0" t="s">
        <v>1029</v>
      </c>
      <c r="C945" s="0" t="n">
        <v>488957</v>
      </c>
      <c r="D945" s="0" t="n">
        <v>5094</v>
      </c>
      <c r="E945" s="0" t="s">
        <v>2472</v>
      </c>
      <c r="F945" s="0" t="str">
        <f aca="false">VLOOKUP(E945,[1]Liste_taxons_equiv!$A$1:$M$1455,2,0)</f>
        <v>Exacte</v>
      </c>
      <c r="G945" s="0" t="n">
        <f aca="false">VLOOKUP(E945,[1]Liste_taxons_equiv!$A$1:$M$1455,3,0)</f>
        <v>60009700</v>
      </c>
      <c r="H945" s="0" t="n">
        <f aca="false">VLOOKUP(E945,[1]Liste_taxons_equiv!$A$1:$M$1455,4,0)</f>
        <v>60009220</v>
      </c>
      <c r="I945" s="0" t="str">
        <f aca="false">VLOOKUP(E945,[1]Liste_taxons_equiv!$A$1:$M$1455,5,0)</f>
        <v>Nototropis guttatus</v>
      </c>
      <c r="J945" s="0" t="s">
        <v>29</v>
      </c>
      <c r="K945" s="0" t="str">
        <f aca="false">VLOOKUP(E945,[1]Liste_taxons_equiv!$A$1:$M$1455,7,0)</f>
        <v>1</v>
      </c>
      <c r="L945" s="0" t="str">
        <f aca="false">VLOOKUP(E945,[1]Liste_taxons_equiv!$A$1:$M$1455,8,0)</f>
        <v>0</v>
      </c>
      <c r="M945" s="0" t="str">
        <f aca="false">VLOOKUP(E945,[1]Liste_taxons_equiv!$A$1:$M$1455,9,0)</f>
        <v>0</v>
      </c>
      <c r="N945" s="0" t="str">
        <f aca="false">VLOOKUP(E945,[1]Liste_taxons_equiv!$A$1:$M$1455,10,0)</f>
        <v>0</v>
      </c>
      <c r="O945" s="0" t="str">
        <f aca="false">VLOOKUP(E945,[1]Liste_taxons_equiv!$A$1:$M$1455,11,0)</f>
        <v>Non</v>
      </c>
      <c r="P945" s="0" t="s">
        <v>2473</v>
      </c>
      <c r="Q945" s="0" t="n">
        <f aca="false">VLOOKUP(E945,[1]Liste_taxons_equiv!$A$1:$M$1455,13,0)</f>
        <v>35744</v>
      </c>
    </row>
    <row r="946" customFormat="false" ht="15" hidden="true" customHeight="false" outlineLevel="0" collapsed="false">
      <c r="A946" s="0" t="s">
        <v>2474</v>
      </c>
      <c r="B946" s="0" t="s">
        <v>367</v>
      </c>
      <c r="C946" s="0" t="n">
        <v>488966</v>
      </c>
      <c r="D946" s="0" t="n">
        <v>5095</v>
      </c>
      <c r="E946" s="0" t="s">
        <v>2474</v>
      </c>
      <c r="F946" s="0" t="str">
        <f aca="false">VLOOKUP(E946,[1]Liste_taxons_equiv!$A$1:$M$1455,2,0)</f>
        <v>Exacte</v>
      </c>
      <c r="G946" s="0" t="n">
        <f aca="false">VLOOKUP(E946,[1]Liste_taxons_equiv!$A$1:$M$1455,3,0)</f>
        <v>60013557</v>
      </c>
      <c r="H946" s="0" t="n">
        <f aca="false">VLOOKUP(E946,[1]Liste_taxons_equiv!$A$1:$M$1455,4,0)</f>
        <v>60013057</v>
      </c>
      <c r="I946" s="0" t="str">
        <f aca="false">VLOOKUP(E946,[1]Liste_taxons_equiv!$A$1:$M$1455,5,0)</f>
        <v>Nototropis swammerdamei</v>
      </c>
      <c r="J946" s="0" t="s">
        <v>29</v>
      </c>
      <c r="K946" s="0" t="str">
        <f aca="false">VLOOKUP(E946,[1]Liste_taxons_equiv!$A$1:$M$1455,7,0)</f>
        <v>1</v>
      </c>
      <c r="L946" s="0" t="str">
        <f aca="false">VLOOKUP(E946,[1]Liste_taxons_equiv!$A$1:$M$1455,8,0)</f>
        <v>0</v>
      </c>
      <c r="M946" s="0" t="str">
        <f aca="false">VLOOKUP(E946,[1]Liste_taxons_equiv!$A$1:$M$1455,9,0)</f>
        <v>0</v>
      </c>
      <c r="N946" s="0" t="str">
        <f aca="false">VLOOKUP(E946,[1]Liste_taxons_equiv!$A$1:$M$1455,10,0)</f>
        <v>0</v>
      </c>
      <c r="O946" s="0" t="str">
        <f aca="false">VLOOKUP(E946,[1]Liste_taxons_equiv!$A$1:$M$1455,11,0)</f>
        <v>Non</v>
      </c>
      <c r="P946" s="0" t="s">
        <v>2475</v>
      </c>
      <c r="Q946" s="0" t="n">
        <f aca="false">VLOOKUP(E946,[1]Liste_taxons_equiv!$A$1:$M$1455,13,0)</f>
        <v>38746</v>
      </c>
    </row>
    <row r="947" customFormat="false" ht="15" hidden="true" customHeight="false" outlineLevel="0" collapsed="false">
      <c r="A947" s="0" t="s">
        <v>2476</v>
      </c>
      <c r="B947" s="0" t="s">
        <v>41</v>
      </c>
      <c r="C947" s="0" t="n">
        <v>140403</v>
      </c>
      <c r="D947" s="0" t="n">
        <v>5475</v>
      </c>
      <c r="E947" s="0" t="s">
        <v>2476</v>
      </c>
      <c r="F947" s="0" t="str">
        <f aca="false">VLOOKUP(E947,[1]Liste_taxons_equiv!$A$1:$M$1455,2,0)</f>
        <v>Exacte</v>
      </c>
      <c r="G947" s="0" t="n">
        <f aca="false">VLOOKUP(E947,[1]Liste_taxons_equiv!$A$1:$M$1455,3,0)</f>
        <v>140403</v>
      </c>
      <c r="H947" s="0" t="n">
        <f aca="false">VLOOKUP(E947,[1]Liste_taxons_equiv!$A$1:$M$1455,4,0)</f>
        <v>140403</v>
      </c>
      <c r="I947" s="0" t="str">
        <f aca="false">VLOOKUP(E947,[1]Liste_taxons_equiv!$A$1:$M$1455,5,0)</f>
        <v>Nucella lapillus</v>
      </c>
      <c r="J947" s="0" t="s">
        <v>29</v>
      </c>
      <c r="K947" s="0" t="str">
        <f aca="false">VLOOKUP(E947,[1]Liste_taxons_equiv!$A$1:$M$1455,7,0)</f>
        <v>1</v>
      </c>
      <c r="L947" s="0" t="str">
        <f aca="false">VLOOKUP(E947,[1]Liste_taxons_equiv!$A$1:$M$1455,8,0)</f>
        <v>0</v>
      </c>
      <c r="M947" s="0" t="str">
        <f aca="false">VLOOKUP(E947,[1]Liste_taxons_equiv!$A$1:$M$1455,9,0)</f>
        <v>0</v>
      </c>
      <c r="N947" s="0" t="str">
        <f aca="false">VLOOKUP(E947,[1]Liste_taxons_equiv!$A$1:$M$1455,10,0)</f>
        <v>0</v>
      </c>
      <c r="O947" s="0" t="str">
        <f aca="false">VLOOKUP(E947,[1]Liste_taxons_equiv!$A$1:$M$1455,11,0)</f>
        <v>Non</v>
      </c>
      <c r="P947" s="0" t="s">
        <v>2477</v>
      </c>
      <c r="Q947" s="0" t="n">
        <f aca="false">VLOOKUP(E947,[1]Liste_taxons_equiv!$A$1:$M$1455,13,0)</f>
        <v>4123</v>
      </c>
    </row>
    <row r="948" customFormat="false" ht="15" hidden="true" customHeight="false" outlineLevel="0" collapsed="false">
      <c r="A948" s="0" t="s">
        <v>2478</v>
      </c>
      <c r="C948" s="0" t="n">
        <v>138262</v>
      </c>
      <c r="D948" s="0" t="n">
        <v>5544</v>
      </c>
      <c r="E948" s="0" t="s">
        <v>2479</v>
      </c>
      <c r="F948" s="0" t="str">
        <f aca="false">VLOOKUP(E948,[1]Liste_taxons_equiv!$A$1:$M$1455,2,0)</f>
        <v>Exacte</v>
      </c>
      <c r="G948" s="0" t="n">
        <f aca="false">VLOOKUP(E948,[1]Liste_taxons_equiv!$A$1:$M$1455,3,0)</f>
        <v>138262</v>
      </c>
      <c r="H948" s="0" t="n">
        <f aca="false">VLOOKUP(E948,[1]Liste_taxons_equiv!$A$1:$M$1455,4,0)</f>
        <v>138262</v>
      </c>
      <c r="I948" s="0" t="str">
        <f aca="false">VLOOKUP(E948,[1]Liste_taxons_equiv!$A$1:$M$1455,5,0)</f>
        <v>Nucula</v>
      </c>
      <c r="J948" s="0" t="s">
        <v>29</v>
      </c>
      <c r="K948" s="0" t="str">
        <f aca="false">VLOOKUP(E948,[1]Liste_taxons_equiv!$A$1:$M$1455,7,0)</f>
        <v>1</v>
      </c>
      <c r="L948" s="0" t="str">
        <f aca="false">VLOOKUP(E948,[1]Liste_taxons_equiv!$A$1:$M$1455,8,0)</f>
        <v>0</v>
      </c>
      <c r="M948" s="0" t="str">
        <f aca="false">VLOOKUP(E948,[1]Liste_taxons_equiv!$A$1:$M$1455,9,0)</f>
        <v>0</v>
      </c>
      <c r="N948" s="0" t="str">
        <f aca="false">VLOOKUP(E948,[1]Liste_taxons_equiv!$A$1:$M$1455,10,0)</f>
        <v>0</v>
      </c>
      <c r="O948" s="0" t="str">
        <f aca="false">VLOOKUP(E948,[1]Liste_taxons_equiv!$A$1:$M$1455,11,0)</f>
        <v>Non</v>
      </c>
      <c r="P948" s="0" t="s">
        <v>2480</v>
      </c>
      <c r="Q948" s="0" t="n">
        <f aca="false">VLOOKUP(E948,[1]Liste_taxons_equiv!$A$1:$M$1455,13,0)</f>
        <v>23197</v>
      </c>
    </row>
    <row r="949" customFormat="false" ht="15" hidden="true" customHeight="false" outlineLevel="0" collapsed="false">
      <c r="A949" s="0" t="s">
        <v>2481</v>
      </c>
      <c r="B949" s="0" t="s">
        <v>2482</v>
      </c>
      <c r="C949" s="0" t="n">
        <v>140588</v>
      </c>
      <c r="D949" s="0" t="n">
        <v>5545</v>
      </c>
      <c r="E949" s="0" t="s">
        <v>2481</v>
      </c>
      <c r="F949" s="0" t="str">
        <f aca="false">VLOOKUP(E949,[1]Liste_taxons_equiv!$A$1:$M$1455,2,0)</f>
        <v>Exacte</v>
      </c>
      <c r="G949" s="0" t="n">
        <f aca="false">VLOOKUP(E949,[1]Liste_taxons_equiv!$A$1:$M$1455,3,0)</f>
        <v>140588</v>
      </c>
      <c r="H949" s="0" t="n">
        <f aca="false">VLOOKUP(E949,[1]Liste_taxons_equiv!$A$1:$M$1455,4,0)</f>
        <v>140588</v>
      </c>
      <c r="I949" s="0" t="str">
        <f aca="false">VLOOKUP(E949,[1]Liste_taxons_equiv!$A$1:$M$1455,5,0)</f>
        <v>Nucula hanleyi</v>
      </c>
      <c r="J949" s="0" t="s">
        <v>29</v>
      </c>
      <c r="K949" s="0" t="str">
        <f aca="false">VLOOKUP(E949,[1]Liste_taxons_equiv!$A$1:$M$1455,7,0)</f>
        <v>1</v>
      </c>
      <c r="L949" s="0" t="str">
        <f aca="false">VLOOKUP(E949,[1]Liste_taxons_equiv!$A$1:$M$1455,8,0)</f>
        <v>0</v>
      </c>
      <c r="M949" s="0" t="str">
        <f aca="false">VLOOKUP(E949,[1]Liste_taxons_equiv!$A$1:$M$1455,9,0)</f>
        <v>0</v>
      </c>
      <c r="N949" s="0" t="str">
        <f aca="false">VLOOKUP(E949,[1]Liste_taxons_equiv!$A$1:$M$1455,10,0)</f>
        <v>0</v>
      </c>
      <c r="O949" s="0" t="str">
        <f aca="false">VLOOKUP(E949,[1]Liste_taxons_equiv!$A$1:$M$1455,11,0)</f>
        <v>Non</v>
      </c>
      <c r="P949" s="0" t="s">
        <v>2483</v>
      </c>
      <c r="Q949" s="0" t="n">
        <f aca="false">VLOOKUP(E949,[1]Liste_taxons_equiv!$A$1:$M$1455,13,0)</f>
        <v>23842</v>
      </c>
    </row>
    <row r="950" customFormat="false" ht="15" hidden="true" customHeight="false" outlineLevel="0" collapsed="false">
      <c r="A950" s="0" t="s">
        <v>2484</v>
      </c>
      <c r="B950" s="0" t="s">
        <v>2485</v>
      </c>
      <c r="C950" s="0" t="n">
        <v>140589</v>
      </c>
      <c r="D950" s="0" t="n">
        <v>5546</v>
      </c>
      <c r="E950" s="0" t="s">
        <v>2484</v>
      </c>
      <c r="F950" s="0" t="str">
        <f aca="false">VLOOKUP(E950,[1]Liste_taxons_equiv!$A$1:$M$1455,2,0)</f>
        <v>Exacte</v>
      </c>
      <c r="G950" s="0" t="n">
        <f aca="false">VLOOKUP(E950,[1]Liste_taxons_equiv!$A$1:$M$1455,3,0)</f>
        <v>140589</v>
      </c>
      <c r="H950" s="0" t="n">
        <f aca="false">VLOOKUP(E950,[1]Liste_taxons_equiv!$A$1:$M$1455,4,0)</f>
        <v>140589</v>
      </c>
      <c r="I950" s="0" t="str">
        <f aca="false">VLOOKUP(E950,[1]Liste_taxons_equiv!$A$1:$M$1455,5,0)</f>
        <v>Nucula nitidosa</v>
      </c>
      <c r="J950" s="0" t="s">
        <v>29</v>
      </c>
      <c r="K950" s="0" t="str">
        <f aca="false">VLOOKUP(E950,[1]Liste_taxons_equiv!$A$1:$M$1455,7,0)</f>
        <v>1</v>
      </c>
      <c r="L950" s="0" t="str">
        <f aca="false">VLOOKUP(E950,[1]Liste_taxons_equiv!$A$1:$M$1455,8,0)</f>
        <v>0</v>
      </c>
      <c r="M950" s="0" t="str">
        <f aca="false">VLOOKUP(E950,[1]Liste_taxons_equiv!$A$1:$M$1455,9,0)</f>
        <v>0</v>
      </c>
      <c r="N950" s="0" t="str">
        <f aca="false">VLOOKUP(E950,[1]Liste_taxons_equiv!$A$1:$M$1455,10,0)</f>
        <v>0</v>
      </c>
      <c r="O950" s="0" t="str">
        <f aca="false">VLOOKUP(E950,[1]Liste_taxons_equiv!$A$1:$M$1455,11,0)</f>
        <v>Non</v>
      </c>
      <c r="P950" s="0" t="s">
        <v>2486</v>
      </c>
      <c r="Q950" s="0" t="n">
        <f aca="false">VLOOKUP(E950,[1]Liste_taxons_equiv!$A$1:$M$1455,13,0)</f>
        <v>23843</v>
      </c>
    </row>
    <row r="951" customFormat="false" ht="15" hidden="true" customHeight="false" outlineLevel="0" collapsed="false">
      <c r="A951" s="0" t="s">
        <v>2487</v>
      </c>
      <c r="B951" s="0" t="s">
        <v>41</v>
      </c>
      <c r="C951" s="0" t="n">
        <v>140590</v>
      </c>
      <c r="D951" s="0" t="n">
        <v>5547</v>
      </c>
      <c r="E951" s="0" t="s">
        <v>2487</v>
      </c>
      <c r="F951" s="0" t="str">
        <f aca="false">VLOOKUP(E951,[1]Liste_taxons_equiv!$A$1:$M$1455,2,0)</f>
        <v>Exacte</v>
      </c>
      <c r="G951" s="0" t="n">
        <f aca="false">VLOOKUP(E951,[1]Liste_taxons_equiv!$A$1:$M$1455,3,0)</f>
        <v>140590</v>
      </c>
      <c r="H951" s="0" t="n">
        <f aca="false">VLOOKUP(E951,[1]Liste_taxons_equiv!$A$1:$M$1455,4,0)</f>
        <v>140590</v>
      </c>
      <c r="I951" s="0" t="str">
        <f aca="false">VLOOKUP(E951,[1]Liste_taxons_equiv!$A$1:$M$1455,5,0)</f>
        <v>Nucula nucleus</v>
      </c>
      <c r="J951" s="0" t="s">
        <v>29</v>
      </c>
      <c r="K951" s="0" t="str">
        <f aca="false">VLOOKUP(E951,[1]Liste_taxons_equiv!$A$1:$M$1455,7,0)</f>
        <v>1</v>
      </c>
      <c r="L951" s="0" t="str">
        <f aca="false">VLOOKUP(E951,[1]Liste_taxons_equiv!$A$1:$M$1455,8,0)</f>
        <v>0</v>
      </c>
      <c r="M951" s="0" t="str">
        <f aca="false">VLOOKUP(E951,[1]Liste_taxons_equiv!$A$1:$M$1455,9,0)</f>
        <v>0</v>
      </c>
      <c r="N951" s="0" t="str">
        <f aca="false">VLOOKUP(E951,[1]Liste_taxons_equiv!$A$1:$M$1455,10,0)</f>
        <v>0</v>
      </c>
      <c r="O951" s="0" t="str">
        <f aca="false">VLOOKUP(E951,[1]Liste_taxons_equiv!$A$1:$M$1455,11,0)</f>
        <v>Non</v>
      </c>
      <c r="P951" s="0" t="s">
        <v>2488</v>
      </c>
      <c r="Q951" s="0" t="n">
        <f aca="false">VLOOKUP(E951,[1]Liste_taxons_equiv!$A$1:$M$1455,13,0)</f>
        <v>23844</v>
      </c>
    </row>
    <row r="952" customFormat="false" ht="15" hidden="true" customHeight="false" outlineLevel="0" collapsed="false">
      <c r="A952" s="0" t="s">
        <v>2489</v>
      </c>
      <c r="C952" s="0" t="n">
        <v>1762</v>
      </c>
      <c r="D952" s="0" t="n">
        <v>5521</v>
      </c>
      <c r="E952" s="0" t="s">
        <v>2490</v>
      </c>
      <c r="F952" s="0" t="str">
        <f aca="false">VLOOKUP(E952,[1]Liste_taxons_equiv!$A$1:$M$1455,2,0)</f>
        <v>Exacte</v>
      </c>
      <c r="G952" s="0" t="n">
        <f aca="false">VLOOKUP(E952,[1]Liste_taxons_equiv!$A$1:$M$1455,3,0)</f>
        <v>1762</v>
      </c>
      <c r="H952" s="0" t="n">
        <f aca="false">VLOOKUP(E952,[1]Liste_taxons_equiv!$A$1:$M$1455,4,0)</f>
        <v>1762</v>
      </c>
      <c r="I952" s="0" t="str">
        <f aca="false">VLOOKUP(E952,[1]Liste_taxons_equiv!$A$1:$M$1455,5,0)</f>
        <v>Nudibranchia</v>
      </c>
      <c r="J952" s="0" t="s">
        <v>29</v>
      </c>
      <c r="K952" s="0" t="str">
        <f aca="false">VLOOKUP(E952,[1]Liste_taxons_equiv!$A$1:$M$1455,7,0)</f>
        <v>1</v>
      </c>
      <c r="L952" s="0" t="str">
        <f aca="false">VLOOKUP(E952,[1]Liste_taxons_equiv!$A$1:$M$1455,8,0)</f>
        <v>0</v>
      </c>
      <c r="M952" s="0" t="str">
        <f aca="false">VLOOKUP(E952,[1]Liste_taxons_equiv!$A$1:$M$1455,9,0)</f>
        <v>0</v>
      </c>
      <c r="N952" s="0" t="str">
        <f aca="false">VLOOKUP(E952,[1]Liste_taxons_equiv!$A$1:$M$1455,10,0)</f>
        <v>0</v>
      </c>
      <c r="O952" s="0" t="str">
        <f aca="false">VLOOKUP(E952,[1]Liste_taxons_equiv!$A$1:$M$1455,11,0)</f>
        <v>Non</v>
      </c>
      <c r="P952" s="0" t="s">
        <v>2491</v>
      </c>
      <c r="Q952" s="0" t="n">
        <f aca="false">VLOOKUP(E952,[1]Liste_taxons_equiv!$A$1:$M$1455,13,0)</f>
        <v>22460</v>
      </c>
    </row>
    <row r="953" customFormat="false" ht="15" hidden="true" customHeight="false" outlineLevel="0" collapsed="false">
      <c r="A953" s="0" t="s">
        <v>2492</v>
      </c>
      <c r="B953" s="0" t="s">
        <v>2493</v>
      </c>
      <c r="C953" s="0" t="n">
        <v>248051</v>
      </c>
      <c r="D953" s="0" t="n">
        <v>4646</v>
      </c>
      <c r="E953" s="0" t="s">
        <v>2492</v>
      </c>
      <c r="F953" s="0" t="str">
        <f aca="false">VLOOKUP(E953,[1]Liste_taxons_equiv!$A$1:$M$1455,2,0)</f>
        <v>Exacte</v>
      </c>
      <c r="G953" s="0" t="n">
        <f aca="false">VLOOKUP(E953,[1]Liste_taxons_equiv!$A$1:$M$1455,3,0)</f>
        <v>60010761</v>
      </c>
      <c r="H953" s="0" t="n">
        <f aca="false">VLOOKUP(E953,[1]Liste_taxons_equiv!$A$1:$M$1455,4,0)</f>
        <v>60010281</v>
      </c>
      <c r="I953" s="0" t="str">
        <f aca="false">VLOOKUP(E953,[1]Liste_taxons_equiv!$A$1:$M$1455,5,0)</f>
        <v>Nudisyllis pulligera</v>
      </c>
      <c r="J953" s="0" t="s">
        <v>29</v>
      </c>
      <c r="K953" s="0" t="str">
        <f aca="false">VLOOKUP(E953,[1]Liste_taxons_equiv!$A$1:$M$1455,7,0)</f>
        <v>1</v>
      </c>
      <c r="L953" s="0" t="str">
        <f aca="false">VLOOKUP(E953,[1]Liste_taxons_equiv!$A$1:$M$1455,8,0)</f>
        <v>0</v>
      </c>
      <c r="M953" s="0" t="str">
        <f aca="false">VLOOKUP(E953,[1]Liste_taxons_equiv!$A$1:$M$1455,9,0)</f>
        <v>0</v>
      </c>
      <c r="N953" s="0" t="str">
        <f aca="false">VLOOKUP(E953,[1]Liste_taxons_equiv!$A$1:$M$1455,10,0)</f>
        <v>0</v>
      </c>
      <c r="O953" s="0" t="str">
        <f aca="false">VLOOKUP(E953,[1]Liste_taxons_equiv!$A$1:$M$1455,11,0)</f>
        <v>Non</v>
      </c>
      <c r="P953" s="0" t="s">
        <v>2494</v>
      </c>
      <c r="Q953" s="0" t="n">
        <f aca="false">VLOOKUP(E953,[1]Liste_taxons_equiv!$A$1:$M$1455,13,0)</f>
        <v>30416</v>
      </c>
    </row>
    <row r="954" customFormat="false" ht="15" hidden="true" customHeight="false" outlineLevel="0" collapsed="false">
      <c r="A954" s="0" t="s">
        <v>2495</v>
      </c>
      <c r="B954" s="0" t="s">
        <v>622</v>
      </c>
      <c r="C954" s="0" t="n">
        <v>134687</v>
      </c>
      <c r="D954" s="0" t="n">
        <v>4969</v>
      </c>
      <c r="E954" s="0" t="s">
        <v>2495</v>
      </c>
      <c r="F954" s="0" t="str">
        <f aca="false">VLOOKUP(E954,[1]Liste_taxons_equiv!$A$1:$M$1455,2,0)</f>
        <v>Exacte</v>
      </c>
      <c r="G954" s="0" t="n">
        <f aca="false">VLOOKUP(E954,[1]Liste_taxons_equiv!$A$1:$M$1455,3,0)</f>
        <v>134687</v>
      </c>
      <c r="H954" s="0" t="n">
        <f aca="false">VLOOKUP(E954,[1]Liste_taxons_equiv!$A$1:$M$1455,4,0)</f>
        <v>134687</v>
      </c>
      <c r="I954" s="0" t="str">
        <f aca="false">VLOOKUP(E954,[1]Liste_taxons_equiv!$A$1:$M$1455,5,0)</f>
        <v>Nymphon gracile</v>
      </c>
      <c r="J954" s="0" t="s">
        <v>29</v>
      </c>
      <c r="K954" s="0" t="str">
        <f aca="false">VLOOKUP(E954,[1]Liste_taxons_equiv!$A$1:$M$1455,7,0)</f>
        <v>1</v>
      </c>
      <c r="L954" s="0" t="str">
        <f aca="false">VLOOKUP(E954,[1]Liste_taxons_equiv!$A$1:$M$1455,8,0)</f>
        <v>0</v>
      </c>
      <c r="M954" s="0" t="str">
        <f aca="false">VLOOKUP(E954,[1]Liste_taxons_equiv!$A$1:$M$1455,9,0)</f>
        <v>0</v>
      </c>
      <c r="N954" s="0" t="str">
        <f aca="false">VLOOKUP(E954,[1]Liste_taxons_equiv!$A$1:$M$1455,10,0)</f>
        <v>0</v>
      </c>
      <c r="O954" s="0" t="str">
        <f aca="false">VLOOKUP(E954,[1]Liste_taxons_equiv!$A$1:$M$1455,11,0)</f>
        <v>Non</v>
      </c>
      <c r="P954" s="0" t="s">
        <v>2496</v>
      </c>
      <c r="Q954" s="0" t="n">
        <f aca="false">VLOOKUP(E954,[1]Liste_taxons_equiv!$A$1:$M$1455,13,0)</f>
        <v>25352</v>
      </c>
    </row>
    <row r="955" customFormat="false" ht="15" hidden="true" customHeight="false" outlineLevel="0" collapsed="false">
      <c r="A955" s="0" t="s">
        <v>2497</v>
      </c>
      <c r="B955" s="0" t="s">
        <v>41</v>
      </c>
      <c r="C955" s="0" t="n">
        <v>117388</v>
      </c>
      <c r="D955" s="0" t="n">
        <v>4415</v>
      </c>
      <c r="E955" s="0" t="s">
        <v>2497</v>
      </c>
      <c r="F955" s="0" t="str">
        <f aca="false">VLOOKUP(E955,[1]Liste_taxons_equiv!$A$1:$M$1455,2,0)</f>
        <v>Exacte</v>
      </c>
      <c r="G955" s="0" t="n">
        <f aca="false">VLOOKUP(E955,[1]Liste_taxons_equiv!$A$1:$M$1455,3,0)</f>
        <v>117388</v>
      </c>
      <c r="H955" s="0" t="n">
        <f aca="false">VLOOKUP(E955,[1]Liste_taxons_equiv!$A$1:$M$1455,4,0)</f>
        <v>117388</v>
      </c>
      <c r="I955" s="0" t="str">
        <f aca="false">VLOOKUP(E955,[1]Liste_taxons_equiv!$A$1:$M$1455,5,0)</f>
        <v>Obelia geniculata</v>
      </c>
      <c r="J955" s="0" t="s">
        <v>29</v>
      </c>
      <c r="K955" s="0" t="str">
        <f aca="false">VLOOKUP(E955,[1]Liste_taxons_equiv!$A$1:$M$1455,7,0)</f>
        <v>1</v>
      </c>
      <c r="L955" s="0" t="str">
        <f aca="false">VLOOKUP(E955,[1]Liste_taxons_equiv!$A$1:$M$1455,8,0)</f>
        <v>0</v>
      </c>
      <c r="M955" s="0" t="str">
        <f aca="false">VLOOKUP(E955,[1]Liste_taxons_equiv!$A$1:$M$1455,9,0)</f>
        <v>0</v>
      </c>
      <c r="N955" s="0" t="str">
        <f aca="false">VLOOKUP(E955,[1]Liste_taxons_equiv!$A$1:$M$1455,10,0)</f>
        <v>0</v>
      </c>
      <c r="O955" s="0" t="str">
        <f aca="false">VLOOKUP(E955,[1]Liste_taxons_equiv!$A$1:$M$1455,11,0)</f>
        <v>Non</v>
      </c>
      <c r="P955" s="0" t="s">
        <v>2498</v>
      </c>
      <c r="Q955" s="0" t="n">
        <f aca="false">VLOOKUP(E955,[1]Liste_taxons_equiv!$A$1:$M$1455,13,0)</f>
        <v>26162</v>
      </c>
    </row>
    <row r="956" s="2" customFormat="true" ht="15" hidden="false" customHeight="false" outlineLevel="0" collapsed="false">
      <c r="A956" s="2" t="s">
        <v>2499</v>
      </c>
      <c r="D956" s="2" t="n">
        <v>4966</v>
      </c>
      <c r="E956" s="2" t="s">
        <v>2500</v>
      </c>
      <c r="F956" s="2" t="str">
        <f aca="false">VLOOKUP(E956,[1]Liste_taxons_equiv!$A$1:$M$1455,2,0)</f>
        <v>Non trouvé</v>
      </c>
      <c r="I956" s="2" t="str">
        <f aca="false">VLOOKUP(E956,[1]Liste_taxons_equiv!$A$1:$M$1455,5,0)</f>
        <v/>
      </c>
      <c r="J956" s="3" t="s">
        <v>57</v>
      </c>
      <c r="K956" s="2" t="str">
        <f aca="false">VLOOKUP(E956,[1]Liste_taxons_equiv!$A$1:$M$1455,7,0)</f>
        <v/>
      </c>
      <c r="L956" s="2" t="str">
        <f aca="false">VLOOKUP(E956,[1]Liste_taxons_equiv!$A$1:$M$1455,8,0)</f>
        <v/>
      </c>
      <c r="M956" s="2" t="str">
        <f aca="false">VLOOKUP(E956,[1]Liste_taxons_equiv!$A$1:$M$1455,9,0)</f>
        <v/>
      </c>
      <c r="N956" s="2" t="str">
        <f aca="false">VLOOKUP(E956,[1]Liste_taxons_equiv!$A$1:$M$1455,10,0)</f>
        <v/>
      </c>
      <c r="O956" s="2" t="str">
        <f aca="false">VLOOKUP(E956,[1]Liste_taxons_equiv!$A$1:$M$1455,11,0)</f>
        <v/>
      </c>
      <c r="P956" s="3" t="n">
        <v>116939</v>
      </c>
    </row>
    <row r="957" customFormat="false" ht="15" hidden="true" customHeight="false" outlineLevel="0" collapsed="false">
      <c r="A957" s="0" t="s">
        <v>2501</v>
      </c>
      <c r="B957" s="0" t="s">
        <v>41</v>
      </c>
      <c r="C957" s="0" t="n">
        <v>140405</v>
      </c>
      <c r="D957" s="0" t="n">
        <v>5474</v>
      </c>
      <c r="E957" s="0" t="s">
        <v>2501</v>
      </c>
      <c r="F957" s="0" t="str">
        <f aca="false">VLOOKUP(E957,[1]Liste_taxons_equiv!$A$1:$M$1455,2,0)</f>
        <v>Exacte</v>
      </c>
      <c r="G957" s="0" t="n">
        <f aca="false">VLOOKUP(E957,[1]Liste_taxons_equiv!$A$1:$M$1455,3,0)</f>
        <v>140405</v>
      </c>
      <c r="H957" s="0" t="n">
        <f aca="false">VLOOKUP(E957,[1]Liste_taxons_equiv!$A$1:$M$1455,4,0)</f>
        <v>140405</v>
      </c>
      <c r="I957" s="0" t="str">
        <f aca="false">VLOOKUP(E957,[1]Liste_taxons_equiv!$A$1:$M$1455,5,0)</f>
        <v>Ocenebra erinaceus</v>
      </c>
      <c r="J957" s="0" t="s">
        <v>29</v>
      </c>
      <c r="K957" s="0" t="str">
        <f aca="false">VLOOKUP(E957,[1]Liste_taxons_equiv!$A$1:$M$1455,7,0)</f>
        <v>1</v>
      </c>
      <c r="L957" s="0" t="str">
        <f aca="false">VLOOKUP(E957,[1]Liste_taxons_equiv!$A$1:$M$1455,8,0)</f>
        <v>0</v>
      </c>
      <c r="M957" s="0" t="str">
        <f aca="false">VLOOKUP(E957,[1]Liste_taxons_equiv!$A$1:$M$1455,9,0)</f>
        <v>0</v>
      </c>
      <c r="N957" s="0" t="str">
        <f aca="false">VLOOKUP(E957,[1]Liste_taxons_equiv!$A$1:$M$1455,10,0)</f>
        <v>0</v>
      </c>
      <c r="O957" s="0" t="str">
        <f aca="false">VLOOKUP(E957,[1]Liste_taxons_equiv!$A$1:$M$1455,11,0)</f>
        <v>Non</v>
      </c>
      <c r="P957" s="0" t="s">
        <v>2502</v>
      </c>
      <c r="Q957" s="0" t="n">
        <f aca="false">VLOOKUP(E957,[1]Liste_taxons_equiv!$A$1:$M$1455,13,0)</f>
        <v>23847</v>
      </c>
    </row>
    <row r="958" customFormat="false" ht="15" hidden="true" customHeight="false" outlineLevel="0" collapsed="false">
      <c r="A958" s="0" t="s">
        <v>2503</v>
      </c>
      <c r="B958" s="0" t="s">
        <v>2343</v>
      </c>
      <c r="C958" s="0" t="n">
        <v>140407</v>
      </c>
      <c r="D958" s="0" t="n">
        <v>5476</v>
      </c>
      <c r="E958" s="0" t="s">
        <v>2503</v>
      </c>
      <c r="F958" s="0" t="str">
        <f aca="false">VLOOKUP(E958,[1]Liste_taxons_equiv!$A$1:$M$1455,2,0)</f>
        <v>Exacte</v>
      </c>
      <c r="G958" s="0" t="n">
        <f aca="false">VLOOKUP(E958,[1]Liste_taxons_equiv!$A$1:$M$1455,3,0)</f>
        <v>140407</v>
      </c>
      <c r="H958" s="0" t="n">
        <f aca="false">VLOOKUP(E958,[1]Liste_taxons_equiv!$A$1:$M$1455,4,0)</f>
        <v>140407</v>
      </c>
      <c r="I958" s="0" t="str">
        <f aca="false">VLOOKUP(E958,[1]Liste_taxons_equiv!$A$1:$M$1455,5,0)</f>
        <v>Ocinebrina aciculata</v>
      </c>
      <c r="J958" s="0" t="s">
        <v>29</v>
      </c>
      <c r="K958" s="0" t="str">
        <f aca="false">VLOOKUP(E958,[1]Liste_taxons_equiv!$A$1:$M$1455,7,0)</f>
        <v>1</v>
      </c>
      <c r="L958" s="0" t="str">
        <f aca="false">VLOOKUP(E958,[1]Liste_taxons_equiv!$A$1:$M$1455,8,0)</f>
        <v>0</v>
      </c>
      <c r="M958" s="0" t="str">
        <f aca="false">VLOOKUP(E958,[1]Liste_taxons_equiv!$A$1:$M$1455,9,0)</f>
        <v>0</v>
      </c>
      <c r="N958" s="0" t="str">
        <f aca="false">VLOOKUP(E958,[1]Liste_taxons_equiv!$A$1:$M$1455,10,0)</f>
        <v>0</v>
      </c>
      <c r="O958" s="0" t="str">
        <f aca="false">VLOOKUP(E958,[1]Liste_taxons_equiv!$A$1:$M$1455,11,0)</f>
        <v>Non</v>
      </c>
      <c r="P958" s="0" t="s">
        <v>2504</v>
      </c>
      <c r="Q958" s="0" t="n">
        <f aca="false">VLOOKUP(E958,[1]Liste_taxons_equiv!$A$1:$M$1455,13,0)</f>
        <v>29179</v>
      </c>
    </row>
    <row r="959" customFormat="false" ht="15" hidden="true" customHeight="false" outlineLevel="0" collapsed="false">
      <c r="A959" s="0" t="s">
        <v>2505</v>
      </c>
      <c r="B959" s="0" t="s">
        <v>2506</v>
      </c>
      <c r="C959" s="0" t="n">
        <v>124639</v>
      </c>
      <c r="D959" s="0" t="n">
        <v>5729</v>
      </c>
      <c r="E959" s="0" t="s">
        <v>2505</v>
      </c>
      <c r="F959" s="0" t="str">
        <f aca="false">VLOOKUP(E959,[1]Liste_taxons_equiv!$A$1:$M$1455,2,0)</f>
        <v>Exacte</v>
      </c>
      <c r="G959" s="0" t="n">
        <f aca="false">VLOOKUP(E959,[1]Liste_taxons_equiv!$A$1:$M$1455,3,0)</f>
        <v>124639</v>
      </c>
      <c r="H959" s="0" t="n">
        <f aca="false">VLOOKUP(E959,[1]Liste_taxons_equiv!$A$1:$M$1455,4,0)</f>
        <v>124639</v>
      </c>
      <c r="I959" s="0" t="str">
        <f aca="false">VLOOKUP(E959,[1]Liste_taxons_equiv!$A$1:$M$1455,5,0)</f>
        <v>Ocnus brunneus</v>
      </c>
      <c r="J959" s="0" t="s">
        <v>75</v>
      </c>
      <c r="K959" s="0" t="str">
        <f aca="false">VLOOKUP(E959,[1]Liste_taxons_equiv!$A$1:$M$1455,7,0)</f>
        <v>1</v>
      </c>
      <c r="L959" s="0" t="str">
        <f aca="false">VLOOKUP(E959,[1]Liste_taxons_equiv!$A$1:$M$1455,8,0)</f>
        <v>0</v>
      </c>
      <c r="M959" s="0" t="str">
        <f aca="false">VLOOKUP(E959,[1]Liste_taxons_equiv!$A$1:$M$1455,9,0)</f>
        <v>0</v>
      </c>
      <c r="N959" s="0" t="str">
        <f aca="false">VLOOKUP(E959,[1]Liste_taxons_equiv!$A$1:$M$1455,10,0)</f>
        <v>0</v>
      </c>
      <c r="O959" s="0" t="str">
        <f aca="false">VLOOKUP(E959,[1]Liste_taxons_equiv!$A$1:$M$1455,11,0)</f>
        <v>Non</v>
      </c>
      <c r="P959" s="0" t="s">
        <v>2507</v>
      </c>
      <c r="Q959" s="0" t="n">
        <f aca="false">VLOOKUP(E959,[1]Liste_taxons_equiv!$A$1:$M$1455,13,0)</f>
        <v>38764</v>
      </c>
    </row>
    <row r="960" customFormat="false" ht="15" hidden="true" customHeight="false" outlineLevel="0" collapsed="false">
      <c r="A960" s="0" t="s">
        <v>2508</v>
      </c>
      <c r="B960" s="0" t="s">
        <v>2509</v>
      </c>
      <c r="C960" s="0" t="n">
        <v>124645</v>
      </c>
      <c r="D960" s="0" t="n">
        <v>5730</v>
      </c>
      <c r="E960" s="0" t="s">
        <v>2508</v>
      </c>
      <c r="F960" s="0" t="str">
        <f aca="false">VLOOKUP(E960,[1]Liste_taxons_equiv!$A$1:$M$1455,2,0)</f>
        <v>Exacte</v>
      </c>
      <c r="G960" s="0" t="n">
        <f aca="false">VLOOKUP(E960,[1]Liste_taxons_equiv!$A$1:$M$1455,3,0)</f>
        <v>124645</v>
      </c>
      <c r="H960" s="0" t="n">
        <f aca="false">VLOOKUP(E960,[1]Liste_taxons_equiv!$A$1:$M$1455,4,0)</f>
        <v>124645</v>
      </c>
      <c r="I960" s="0" t="str">
        <f aca="false">VLOOKUP(E960,[1]Liste_taxons_equiv!$A$1:$M$1455,5,0)</f>
        <v>Ocnus lacteus</v>
      </c>
      <c r="J960" s="0" t="s">
        <v>29</v>
      </c>
      <c r="K960" s="0" t="str">
        <f aca="false">VLOOKUP(E960,[1]Liste_taxons_equiv!$A$1:$M$1455,7,0)</f>
        <v>1</v>
      </c>
      <c r="L960" s="0" t="str">
        <f aca="false">VLOOKUP(E960,[1]Liste_taxons_equiv!$A$1:$M$1455,8,0)</f>
        <v>0</v>
      </c>
      <c r="M960" s="0" t="str">
        <f aca="false">VLOOKUP(E960,[1]Liste_taxons_equiv!$A$1:$M$1455,9,0)</f>
        <v>0</v>
      </c>
      <c r="N960" s="0" t="str">
        <f aca="false">VLOOKUP(E960,[1]Liste_taxons_equiv!$A$1:$M$1455,10,0)</f>
        <v>0</v>
      </c>
      <c r="O960" s="0" t="str">
        <f aca="false">VLOOKUP(E960,[1]Liste_taxons_equiv!$A$1:$M$1455,11,0)</f>
        <v>Non</v>
      </c>
      <c r="P960" s="0" t="s">
        <v>2510</v>
      </c>
      <c r="Q960" s="0" t="n">
        <f aca="false">VLOOKUP(E960,[1]Liste_taxons_equiv!$A$1:$M$1455,13,0)</f>
        <v>29406</v>
      </c>
    </row>
    <row r="961" customFormat="false" ht="15" hidden="true" customHeight="false" outlineLevel="0" collapsed="false">
      <c r="A961" s="0" t="s">
        <v>2511</v>
      </c>
      <c r="B961" s="0" t="s">
        <v>2512</v>
      </c>
      <c r="C961" s="0" t="n">
        <v>124647</v>
      </c>
      <c r="D961" s="0" t="n">
        <v>5731</v>
      </c>
      <c r="E961" s="0" t="s">
        <v>2511</v>
      </c>
      <c r="F961" s="0" t="str">
        <f aca="false">VLOOKUP(E961,[1]Liste_taxons_equiv!$A$1:$M$1455,2,0)</f>
        <v>Exacte</v>
      </c>
      <c r="G961" s="0" t="n">
        <f aca="false">VLOOKUP(E961,[1]Liste_taxons_equiv!$A$1:$M$1455,3,0)</f>
        <v>124647</v>
      </c>
      <c r="H961" s="0" t="n">
        <f aca="false">VLOOKUP(E961,[1]Liste_taxons_equiv!$A$1:$M$1455,4,0)</f>
        <v>124647</v>
      </c>
      <c r="I961" s="0" t="str">
        <f aca="false">VLOOKUP(E961,[1]Liste_taxons_equiv!$A$1:$M$1455,5,0)</f>
        <v>Ocnus planci</v>
      </c>
      <c r="J961" s="0" t="s">
        <v>29</v>
      </c>
      <c r="K961" s="0" t="str">
        <f aca="false">VLOOKUP(E961,[1]Liste_taxons_equiv!$A$1:$M$1455,7,0)</f>
        <v>1</v>
      </c>
      <c r="L961" s="0" t="str">
        <f aca="false">VLOOKUP(E961,[1]Liste_taxons_equiv!$A$1:$M$1455,8,0)</f>
        <v>0</v>
      </c>
      <c r="M961" s="0" t="str">
        <f aca="false">VLOOKUP(E961,[1]Liste_taxons_equiv!$A$1:$M$1455,9,0)</f>
        <v>0</v>
      </c>
      <c r="N961" s="0" t="str">
        <f aca="false">VLOOKUP(E961,[1]Liste_taxons_equiv!$A$1:$M$1455,10,0)</f>
        <v>0</v>
      </c>
      <c r="O961" s="0" t="str">
        <f aca="false">VLOOKUP(E961,[1]Liste_taxons_equiv!$A$1:$M$1455,11,0)</f>
        <v>Non</v>
      </c>
      <c r="P961" s="0" t="s">
        <v>2513</v>
      </c>
      <c r="Q961" s="0" t="n">
        <f aca="false">VLOOKUP(E961,[1]Liste_taxons_equiv!$A$1:$M$1455,13,0)</f>
        <v>29156</v>
      </c>
    </row>
    <row r="962" customFormat="false" ht="15" hidden="true" customHeight="false" outlineLevel="0" collapsed="false">
      <c r="A962" s="0" t="s">
        <v>2514</v>
      </c>
      <c r="C962" s="0" t="n">
        <v>129660</v>
      </c>
      <c r="D962" s="0" t="n">
        <v>4638</v>
      </c>
      <c r="E962" s="0" t="s">
        <v>2515</v>
      </c>
      <c r="F962" s="0" t="str">
        <f aca="false">VLOOKUP(E962,[1]Liste_taxons_equiv!$A$1:$M$1455,2,0)</f>
        <v>Exacte</v>
      </c>
      <c r="G962" s="0" t="n">
        <f aca="false">VLOOKUP(E962,[1]Liste_taxons_equiv!$A$1:$M$1455,3,0)</f>
        <v>129660</v>
      </c>
      <c r="H962" s="0" t="n">
        <f aca="false">VLOOKUP(E962,[1]Liste_taxons_equiv!$A$1:$M$1455,4,0)</f>
        <v>129660</v>
      </c>
      <c r="I962" s="0" t="str">
        <f aca="false">VLOOKUP(E962,[1]Liste_taxons_equiv!$A$1:$M$1455,5,0)</f>
        <v>Odontosyllis</v>
      </c>
      <c r="J962" s="0" t="s">
        <v>29</v>
      </c>
      <c r="K962" s="0" t="str">
        <f aca="false">VLOOKUP(E962,[1]Liste_taxons_equiv!$A$1:$M$1455,7,0)</f>
        <v>1</v>
      </c>
      <c r="L962" s="0" t="str">
        <f aca="false">VLOOKUP(E962,[1]Liste_taxons_equiv!$A$1:$M$1455,8,0)</f>
        <v>0</v>
      </c>
      <c r="M962" s="0" t="str">
        <f aca="false">VLOOKUP(E962,[1]Liste_taxons_equiv!$A$1:$M$1455,9,0)</f>
        <v>0</v>
      </c>
      <c r="N962" s="0" t="str">
        <f aca="false">VLOOKUP(E962,[1]Liste_taxons_equiv!$A$1:$M$1455,10,0)</f>
        <v>0</v>
      </c>
      <c r="O962" s="0" t="str">
        <f aca="false">VLOOKUP(E962,[1]Liste_taxons_equiv!$A$1:$M$1455,11,0)</f>
        <v>Non</v>
      </c>
      <c r="P962" s="0" t="s">
        <v>2516</v>
      </c>
      <c r="Q962" s="0" t="n">
        <f aca="false">VLOOKUP(E962,[1]Liste_taxons_equiv!$A$1:$M$1455,13,0)</f>
        <v>23410</v>
      </c>
    </row>
    <row r="963" customFormat="false" ht="15" hidden="true" customHeight="false" outlineLevel="0" collapsed="false">
      <c r="A963" s="0" t="s">
        <v>2517</v>
      </c>
      <c r="B963" s="0" t="s">
        <v>393</v>
      </c>
      <c r="C963" s="0" t="n">
        <v>131325</v>
      </c>
      <c r="D963" s="0" t="n">
        <v>4639</v>
      </c>
      <c r="E963" s="0" t="s">
        <v>2517</v>
      </c>
      <c r="F963" s="0" t="str">
        <f aca="false">VLOOKUP(E963,[1]Liste_taxons_equiv!$A$1:$M$1455,2,0)</f>
        <v>Exacte</v>
      </c>
      <c r="G963" s="0" t="n">
        <f aca="false">VLOOKUP(E963,[1]Liste_taxons_equiv!$A$1:$M$1455,3,0)</f>
        <v>131325</v>
      </c>
      <c r="H963" s="0" t="n">
        <f aca="false">VLOOKUP(E963,[1]Liste_taxons_equiv!$A$1:$M$1455,4,0)</f>
        <v>131325</v>
      </c>
      <c r="I963" s="0" t="str">
        <f aca="false">VLOOKUP(E963,[1]Liste_taxons_equiv!$A$1:$M$1455,5,0)</f>
        <v>Odontosyllis ctenostoma</v>
      </c>
      <c r="J963" s="0" t="s">
        <v>29</v>
      </c>
      <c r="K963" s="0" t="str">
        <f aca="false">VLOOKUP(E963,[1]Liste_taxons_equiv!$A$1:$M$1455,7,0)</f>
        <v>1</v>
      </c>
      <c r="L963" s="0" t="str">
        <f aca="false">VLOOKUP(E963,[1]Liste_taxons_equiv!$A$1:$M$1455,8,0)</f>
        <v>0</v>
      </c>
      <c r="M963" s="0" t="str">
        <f aca="false">VLOOKUP(E963,[1]Liste_taxons_equiv!$A$1:$M$1455,9,0)</f>
        <v>0</v>
      </c>
      <c r="N963" s="0" t="str">
        <f aca="false">VLOOKUP(E963,[1]Liste_taxons_equiv!$A$1:$M$1455,10,0)</f>
        <v>0</v>
      </c>
      <c r="O963" s="0" t="str">
        <f aca="false">VLOOKUP(E963,[1]Liste_taxons_equiv!$A$1:$M$1455,11,0)</f>
        <v>Non</v>
      </c>
      <c r="P963" s="0" t="s">
        <v>2518</v>
      </c>
      <c r="Q963" s="0" t="n">
        <f aca="false">VLOOKUP(E963,[1]Liste_taxons_equiv!$A$1:$M$1455,13,0)</f>
        <v>29322</v>
      </c>
    </row>
    <row r="964" customFormat="false" ht="15" hidden="true" customHeight="false" outlineLevel="0" collapsed="false">
      <c r="A964" s="0" t="s">
        <v>2519</v>
      </c>
      <c r="B964" s="0" t="s">
        <v>1136</v>
      </c>
      <c r="C964" s="0" t="n">
        <v>131327</v>
      </c>
      <c r="D964" s="0" t="n">
        <v>4640</v>
      </c>
      <c r="E964" s="0" t="s">
        <v>2519</v>
      </c>
      <c r="F964" s="0" t="str">
        <f aca="false">VLOOKUP(E964,[1]Liste_taxons_equiv!$A$1:$M$1455,2,0)</f>
        <v>Exacte</v>
      </c>
      <c r="G964" s="0" t="n">
        <f aca="false">VLOOKUP(E964,[1]Liste_taxons_equiv!$A$1:$M$1455,3,0)</f>
        <v>131327</v>
      </c>
      <c r="H964" s="0" t="n">
        <f aca="false">VLOOKUP(E964,[1]Liste_taxons_equiv!$A$1:$M$1455,4,0)</f>
        <v>131327</v>
      </c>
      <c r="I964" s="0" t="str">
        <f aca="false">VLOOKUP(E964,[1]Liste_taxons_equiv!$A$1:$M$1455,5,0)</f>
        <v>Odontosyllis fulgurans</v>
      </c>
      <c r="J964" s="0" t="s">
        <v>29</v>
      </c>
      <c r="K964" s="0" t="str">
        <f aca="false">VLOOKUP(E964,[1]Liste_taxons_equiv!$A$1:$M$1455,7,0)</f>
        <v>1</v>
      </c>
      <c r="L964" s="0" t="str">
        <f aca="false">VLOOKUP(E964,[1]Liste_taxons_equiv!$A$1:$M$1455,8,0)</f>
        <v>0</v>
      </c>
      <c r="M964" s="0" t="str">
        <f aca="false">VLOOKUP(E964,[1]Liste_taxons_equiv!$A$1:$M$1455,9,0)</f>
        <v>0</v>
      </c>
      <c r="N964" s="0" t="str">
        <f aca="false">VLOOKUP(E964,[1]Liste_taxons_equiv!$A$1:$M$1455,10,0)</f>
        <v>0</v>
      </c>
      <c r="O964" s="0" t="str">
        <f aca="false">VLOOKUP(E964,[1]Liste_taxons_equiv!$A$1:$M$1455,11,0)</f>
        <v>Non</v>
      </c>
      <c r="P964" s="0" t="s">
        <v>2520</v>
      </c>
      <c r="Q964" s="0" t="n">
        <f aca="false">VLOOKUP(E964,[1]Liste_taxons_equiv!$A$1:$M$1455,13,0)</f>
        <v>24996</v>
      </c>
    </row>
    <row r="965" customFormat="false" ht="15" hidden="true" customHeight="false" outlineLevel="0" collapsed="false">
      <c r="A965" s="0" t="s">
        <v>2521</v>
      </c>
      <c r="B965" s="0" t="s">
        <v>2226</v>
      </c>
      <c r="C965" s="0" t="n">
        <v>131328</v>
      </c>
      <c r="D965" s="0" t="n">
        <v>4641</v>
      </c>
      <c r="E965" s="0" t="s">
        <v>2521</v>
      </c>
      <c r="F965" s="0" t="str">
        <f aca="false">VLOOKUP(E965,[1]Liste_taxons_equiv!$A$1:$M$1455,2,0)</f>
        <v>Exacte</v>
      </c>
      <c r="G965" s="0" t="n">
        <f aca="false">VLOOKUP(E965,[1]Liste_taxons_equiv!$A$1:$M$1455,3,0)</f>
        <v>131328</v>
      </c>
      <c r="H965" s="0" t="n">
        <f aca="false">VLOOKUP(E965,[1]Liste_taxons_equiv!$A$1:$M$1455,4,0)</f>
        <v>131328</v>
      </c>
      <c r="I965" s="0" t="str">
        <f aca="false">VLOOKUP(E965,[1]Liste_taxons_equiv!$A$1:$M$1455,5,0)</f>
        <v>Odontosyllis gibba</v>
      </c>
      <c r="J965" s="0" t="s">
        <v>29</v>
      </c>
      <c r="K965" s="0" t="str">
        <f aca="false">VLOOKUP(E965,[1]Liste_taxons_equiv!$A$1:$M$1455,7,0)</f>
        <v>1</v>
      </c>
      <c r="L965" s="0" t="str">
        <f aca="false">VLOOKUP(E965,[1]Liste_taxons_equiv!$A$1:$M$1455,8,0)</f>
        <v>0</v>
      </c>
      <c r="M965" s="0" t="str">
        <f aca="false">VLOOKUP(E965,[1]Liste_taxons_equiv!$A$1:$M$1455,9,0)</f>
        <v>0</v>
      </c>
      <c r="N965" s="0" t="str">
        <f aca="false">VLOOKUP(E965,[1]Liste_taxons_equiv!$A$1:$M$1455,10,0)</f>
        <v>0</v>
      </c>
      <c r="O965" s="0" t="str">
        <f aca="false">VLOOKUP(E965,[1]Liste_taxons_equiv!$A$1:$M$1455,11,0)</f>
        <v>Non</v>
      </c>
      <c r="P965" s="0" t="s">
        <v>2522</v>
      </c>
      <c r="Q965" s="0" t="n">
        <f aca="false">VLOOKUP(E965,[1]Liste_taxons_equiv!$A$1:$M$1455,13,0)</f>
        <v>23848</v>
      </c>
    </row>
    <row r="966" customFormat="false" ht="15" hidden="true" customHeight="false" outlineLevel="0" collapsed="false">
      <c r="A966" s="0" t="s">
        <v>2523</v>
      </c>
      <c r="C966" s="0" t="n">
        <v>138413</v>
      </c>
      <c r="D966" s="0" t="n">
        <v>5498</v>
      </c>
      <c r="E966" s="0" t="s">
        <v>2524</v>
      </c>
      <c r="F966" s="0" t="str">
        <f aca="false">VLOOKUP(E966,[1]Liste_taxons_equiv!$A$1:$M$1455,2,0)</f>
        <v>Exacte</v>
      </c>
      <c r="G966" s="0" t="n">
        <f aca="false">VLOOKUP(E966,[1]Liste_taxons_equiv!$A$1:$M$1455,3,0)</f>
        <v>138413</v>
      </c>
      <c r="H966" s="0" t="n">
        <f aca="false">VLOOKUP(E966,[1]Liste_taxons_equiv!$A$1:$M$1455,4,0)</f>
        <v>138413</v>
      </c>
      <c r="I966" s="0" t="str">
        <f aca="false">VLOOKUP(E966,[1]Liste_taxons_equiv!$A$1:$M$1455,5,0)</f>
        <v>Odostomia</v>
      </c>
      <c r="J966" s="0" t="s">
        <v>29</v>
      </c>
      <c r="K966" s="0" t="str">
        <f aca="false">VLOOKUP(E966,[1]Liste_taxons_equiv!$A$1:$M$1455,7,0)</f>
        <v>1</v>
      </c>
      <c r="L966" s="0" t="str">
        <f aca="false">VLOOKUP(E966,[1]Liste_taxons_equiv!$A$1:$M$1455,8,0)</f>
        <v>0</v>
      </c>
      <c r="M966" s="0" t="str">
        <f aca="false">VLOOKUP(E966,[1]Liste_taxons_equiv!$A$1:$M$1455,9,0)</f>
        <v>0</v>
      </c>
      <c r="N966" s="0" t="str">
        <f aca="false">VLOOKUP(E966,[1]Liste_taxons_equiv!$A$1:$M$1455,10,0)</f>
        <v>0</v>
      </c>
      <c r="O966" s="0" t="str">
        <f aca="false">VLOOKUP(E966,[1]Liste_taxons_equiv!$A$1:$M$1455,11,0)</f>
        <v>Non</v>
      </c>
      <c r="P966" s="0" t="s">
        <v>2525</v>
      </c>
      <c r="Q966" s="0" t="n">
        <f aca="false">VLOOKUP(E966,[1]Liste_taxons_equiv!$A$1:$M$1455,13,0)</f>
        <v>24779</v>
      </c>
    </row>
    <row r="967" customFormat="false" ht="15" hidden="true" customHeight="false" outlineLevel="0" collapsed="false">
      <c r="A967" s="0" t="s">
        <v>2526</v>
      </c>
      <c r="B967" s="0" t="s">
        <v>38</v>
      </c>
      <c r="C967" s="0" t="n">
        <v>141010</v>
      </c>
      <c r="D967" s="0" t="n">
        <v>5499</v>
      </c>
      <c r="E967" s="0" t="s">
        <v>2526</v>
      </c>
      <c r="F967" s="0" t="str">
        <f aca="false">VLOOKUP(E967,[1]Liste_taxons_equiv!$A$1:$M$1455,2,0)</f>
        <v>Exacte</v>
      </c>
      <c r="G967" s="0" t="n">
        <f aca="false">VLOOKUP(E967,[1]Liste_taxons_equiv!$A$1:$M$1455,3,0)</f>
        <v>141010</v>
      </c>
      <c r="H967" s="0" t="n">
        <f aca="false">VLOOKUP(E967,[1]Liste_taxons_equiv!$A$1:$M$1455,4,0)</f>
        <v>141010</v>
      </c>
      <c r="I967" s="0" t="str">
        <f aca="false">VLOOKUP(E967,[1]Liste_taxons_equiv!$A$1:$M$1455,5,0)</f>
        <v>Odostomia plicata</v>
      </c>
      <c r="J967" s="0" t="s">
        <v>29</v>
      </c>
      <c r="K967" s="0" t="str">
        <f aca="false">VLOOKUP(E967,[1]Liste_taxons_equiv!$A$1:$M$1455,7,0)</f>
        <v>1</v>
      </c>
      <c r="L967" s="0" t="str">
        <f aca="false">VLOOKUP(E967,[1]Liste_taxons_equiv!$A$1:$M$1455,8,0)</f>
        <v>0</v>
      </c>
      <c r="M967" s="0" t="str">
        <f aca="false">VLOOKUP(E967,[1]Liste_taxons_equiv!$A$1:$M$1455,9,0)</f>
        <v>0</v>
      </c>
      <c r="N967" s="0" t="str">
        <f aca="false">VLOOKUP(E967,[1]Liste_taxons_equiv!$A$1:$M$1455,10,0)</f>
        <v>0</v>
      </c>
      <c r="O967" s="0" t="str">
        <f aca="false">VLOOKUP(E967,[1]Liste_taxons_equiv!$A$1:$M$1455,11,0)</f>
        <v>Non</v>
      </c>
      <c r="P967" s="0" t="s">
        <v>2527</v>
      </c>
      <c r="Q967" s="0" t="n">
        <f aca="false">VLOOKUP(E967,[1]Liste_taxons_equiv!$A$1:$M$1455,13,0)</f>
        <v>25196</v>
      </c>
    </row>
    <row r="968" s="2" customFormat="true" ht="15" hidden="false" customHeight="false" outlineLevel="0" collapsed="false">
      <c r="A968" s="2" t="s">
        <v>2528</v>
      </c>
      <c r="B968" s="2" t="s">
        <v>38</v>
      </c>
      <c r="C968" s="2" t="n">
        <v>141025</v>
      </c>
      <c r="D968" s="2" t="n">
        <v>5500</v>
      </c>
      <c r="E968" s="2" t="s">
        <v>2528</v>
      </c>
      <c r="F968" s="2" t="str">
        <f aca="false">VLOOKUP(E968,[1]Liste_taxons_equiv!$A$1:$M$1455,2,0)</f>
        <v>Non trouvé</v>
      </c>
      <c r="I968" s="2" t="str">
        <f aca="false">VLOOKUP(E968,[1]Liste_taxons_equiv!$A$1:$M$1455,5,0)</f>
        <v/>
      </c>
      <c r="J968" s="3" t="s">
        <v>57</v>
      </c>
      <c r="K968" s="2" t="str">
        <f aca="false">VLOOKUP(E968,[1]Liste_taxons_equiv!$A$1:$M$1455,7,0)</f>
        <v/>
      </c>
      <c r="L968" s="2" t="str">
        <f aca="false">VLOOKUP(E968,[1]Liste_taxons_equiv!$A$1:$M$1455,8,0)</f>
        <v/>
      </c>
      <c r="M968" s="2" t="str">
        <f aca="false">VLOOKUP(E968,[1]Liste_taxons_equiv!$A$1:$M$1455,9,0)</f>
        <v/>
      </c>
      <c r="N968" s="2" t="str">
        <f aca="false">VLOOKUP(E968,[1]Liste_taxons_equiv!$A$1:$M$1455,10,0)</f>
        <v/>
      </c>
      <c r="O968" s="2" t="str">
        <f aca="false">VLOOKUP(E968,[1]Liste_taxons_equiv!$A$1:$M$1455,11,0)</f>
        <v/>
      </c>
      <c r="P968" s="3" t="n">
        <v>141025</v>
      </c>
    </row>
    <row r="969" customFormat="false" ht="15" hidden="true" customHeight="false" outlineLevel="0" collapsed="false">
      <c r="A969" s="0" t="s">
        <v>2529</v>
      </c>
      <c r="C969" s="0" t="n">
        <v>101400</v>
      </c>
      <c r="D969" s="0" t="n">
        <v>5019</v>
      </c>
      <c r="E969" s="0" t="s">
        <v>2530</v>
      </c>
      <c r="F969" s="0" t="str">
        <f aca="false">VLOOKUP(E969,[1]Liste_taxons_equiv!$A$1:$M$1455,2,0)</f>
        <v>Exacte</v>
      </c>
      <c r="G969" s="0" t="n">
        <f aca="false">VLOOKUP(E969,[1]Liste_taxons_equiv!$A$1:$M$1455,3,0)</f>
        <v>101400</v>
      </c>
      <c r="H969" s="0" t="n">
        <f aca="false">VLOOKUP(E969,[1]Liste_taxons_equiv!$A$1:$M$1455,4,0)</f>
        <v>101400</v>
      </c>
      <c r="I969" s="0" t="str">
        <f aca="false">VLOOKUP(E969,[1]Liste_taxons_equiv!$A$1:$M$1455,5,0)</f>
        <v>Oedicerotidae</v>
      </c>
      <c r="J969" s="0" t="s">
        <v>19</v>
      </c>
      <c r="K969" s="0" t="str">
        <f aca="false">VLOOKUP(E969,[1]Liste_taxons_equiv!$A$1:$M$1455,7,0)</f>
        <v>1</v>
      </c>
      <c r="L969" s="0" t="str">
        <f aca="false">VLOOKUP(E969,[1]Liste_taxons_equiv!$A$1:$M$1455,8,0)</f>
        <v>0</v>
      </c>
      <c r="M969" s="0" t="str">
        <f aca="false">VLOOKUP(E969,[1]Liste_taxons_equiv!$A$1:$M$1455,9,0)</f>
        <v>0</v>
      </c>
      <c r="N969" s="0" t="str">
        <f aca="false">VLOOKUP(E969,[1]Liste_taxons_equiv!$A$1:$M$1455,10,0)</f>
        <v>0</v>
      </c>
      <c r="O969" s="0" t="str">
        <f aca="false">VLOOKUP(E969,[1]Liste_taxons_equiv!$A$1:$M$1455,11,0)</f>
        <v>Non</v>
      </c>
      <c r="P969" s="0" t="s">
        <v>2531</v>
      </c>
      <c r="Q969" s="0" t="n">
        <f aca="false">VLOOKUP(E969,[1]Liste_taxons_equiv!$A$1:$M$1455,13,0)</f>
        <v>4295</v>
      </c>
    </row>
    <row r="970" customFormat="false" ht="15" hidden="true" customHeight="false" outlineLevel="0" collapsed="false">
      <c r="A970" s="0" t="s">
        <v>2532</v>
      </c>
      <c r="B970" s="0" t="s">
        <v>2533</v>
      </c>
      <c r="C970" s="0" t="n">
        <v>122817</v>
      </c>
      <c r="D970" s="0" t="n">
        <v>4460</v>
      </c>
      <c r="E970" s="0" t="s">
        <v>2532</v>
      </c>
      <c r="F970" s="0" t="str">
        <f aca="false">VLOOKUP(E970,[1]Liste_taxons_equiv!$A$1:$M$1455,2,0)</f>
        <v>Exacte</v>
      </c>
      <c r="G970" s="0" t="n">
        <f aca="false">VLOOKUP(E970,[1]Liste_taxons_equiv!$A$1:$M$1455,3,0)</f>
        <v>122817</v>
      </c>
      <c r="H970" s="0" t="n">
        <f aca="false">VLOOKUP(E970,[1]Liste_taxons_equiv!$A$1:$M$1455,4,0)</f>
        <v>122817</v>
      </c>
      <c r="I970" s="0" t="str">
        <f aca="false">VLOOKUP(E970,[1]Liste_taxons_equiv!$A$1:$M$1455,5,0)</f>
        <v>Oerstedia dorsalis</v>
      </c>
      <c r="J970" s="0" t="s">
        <v>29</v>
      </c>
      <c r="K970" s="0" t="str">
        <f aca="false">VLOOKUP(E970,[1]Liste_taxons_equiv!$A$1:$M$1455,7,0)</f>
        <v>1</v>
      </c>
      <c r="L970" s="0" t="str">
        <f aca="false">VLOOKUP(E970,[1]Liste_taxons_equiv!$A$1:$M$1455,8,0)</f>
        <v>0</v>
      </c>
      <c r="M970" s="0" t="str">
        <f aca="false">VLOOKUP(E970,[1]Liste_taxons_equiv!$A$1:$M$1455,9,0)</f>
        <v>0</v>
      </c>
      <c r="N970" s="0" t="str">
        <f aca="false">VLOOKUP(E970,[1]Liste_taxons_equiv!$A$1:$M$1455,10,0)</f>
        <v>0</v>
      </c>
      <c r="O970" s="0" t="str">
        <f aca="false">VLOOKUP(E970,[1]Liste_taxons_equiv!$A$1:$M$1455,11,0)</f>
        <v>Non</v>
      </c>
      <c r="P970" s="0" t="s">
        <v>2534</v>
      </c>
      <c r="Q970" s="0" t="n">
        <f aca="false">VLOOKUP(E970,[1]Liste_taxons_equiv!$A$1:$M$1455,13,0)</f>
        <v>25355</v>
      </c>
    </row>
    <row r="971" customFormat="false" ht="15" hidden="true" customHeight="false" outlineLevel="0" collapsed="false">
      <c r="A971" s="0" t="s">
        <v>2535</v>
      </c>
      <c r="B971" s="0" t="s">
        <v>2152</v>
      </c>
      <c r="C971" s="0" t="n">
        <v>152547</v>
      </c>
      <c r="D971" s="0" t="n">
        <v>5739</v>
      </c>
      <c r="E971" s="0" t="s">
        <v>2535</v>
      </c>
      <c r="F971" s="0" t="str">
        <f aca="false">VLOOKUP(E971,[1]Liste_taxons_equiv!$A$1:$M$1455,2,0)</f>
        <v>Exacte</v>
      </c>
      <c r="G971" s="0" t="n">
        <f aca="false">VLOOKUP(E971,[1]Liste_taxons_equiv!$A$1:$M$1455,3,0)</f>
        <v>60006082</v>
      </c>
      <c r="H971" s="0" t="n">
        <f aca="false">VLOOKUP(E971,[1]Liste_taxons_equiv!$A$1:$M$1455,4,0)</f>
        <v>60005622</v>
      </c>
      <c r="I971" s="0" t="str">
        <f aca="false">VLOOKUP(E971,[1]Liste_taxons_equiv!$A$1:$M$1455,5,0)</f>
        <v>Oestergrenia digitata</v>
      </c>
      <c r="J971" s="0" t="s">
        <v>29</v>
      </c>
      <c r="K971" s="0" t="str">
        <f aca="false">VLOOKUP(E971,[1]Liste_taxons_equiv!$A$1:$M$1455,7,0)</f>
        <v>1</v>
      </c>
      <c r="L971" s="0" t="str">
        <f aca="false">VLOOKUP(E971,[1]Liste_taxons_equiv!$A$1:$M$1455,8,0)</f>
        <v>0</v>
      </c>
      <c r="M971" s="0" t="str">
        <f aca="false">VLOOKUP(E971,[1]Liste_taxons_equiv!$A$1:$M$1455,9,0)</f>
        <v>0</v>
      </c>
      <c r="N971" s="0" t="str">
        <f aca="false">VLOOKUP(E971,[1]Liste_taxons_equiv!$A$1:$M$1455,10,0)</f>
        <v>0</v>
      </c>
      <c r="O971" s="0" t="str">
        <f aca="false">VLOOKUP(E971,[1]Liste_taxons_equiv!$A$1:$M$1455,11,0)</f>
        <v>Non</v>
      </c>
      <c r="P971" s="0" t="s">
        <v>2536</v>
      </c>
      <c r="Q971" s="0" t="n">
        <f aca="false">VLOOKUP(E971,[1]Liste_taxons_equiv!$A$1:$M$1455,13,0)</f>
        <v>34162</v>
      </c>
    </row>
    <row r="972" customFormat="false" ht="15" hidden="true" customHeight="false" outlineLevel="0" collapsed="false">
      <c r="A972" s="0" t="s">
        <v>2537</v>
      </c>
      <c r="C972" s="0" t="n">
        <v>2036</v>
      </c>
      <c r="D972" s="0" t="n">
        <v>5872</v>
      </c>
      <c r="E972" s="0" t="s">
        <v>2538</v>
      </c>
      <c r="F972" s="0" t="str">
        <f aca="false">VLOOKUP(E972,[1]Liste_taxons_equiv!$A$1:$M$1455,2,0)</f>
        <v>Exacte</v>
      </c>
      <c r="G972" s="0" t="n">
        <f aca="false">VLOOKUP(E972,[1]Liste_taxons_equiv!$A$1:$M$1455,3,0)</f>
        <v>2036</v>
      </c>
      <c r="H972" s="0" t="n">
        <f aca="false">VLOOKUP(E972,[1]Liste_taxons_equiv!$A$1:$M$1455,4,0)</f>
        <v>2036</v>
      </c>
      <c r="I972" s="0" t="str">
        <f aca="false">VLOOKUP(E972,[1]Liste_taxons_equiv!$A$1:$M$1455,5,0)</f>
        <v>Oligochaeta</v>
      </c>
      <c r="J972" s="0" t="s">
        <v>29</v>
      </c>
      <c r="K972" s="0" t="str">
        <f aca="false">VLOOKUP(E972,[1]Liste_taxons_equiv!$A$1:$M$1455,7,0)</f>
        <v>1</v>
      </c>
      <c r="L972" s="0" t="str">
        <f aca="false">VLOOKUP(E972,[1]Liste_taxons_equiv!$A$1:$M$1455,8,0)</f>
        <v>0</v>
      </c>
      <c r="M972" s="0" t="str">
        <f aca="false">VLOOKUP(E972,[1]Liste_taxons_equiv!$A$1:$M$1455,9,0)</f>
        <v>0</v>
      </c>
      <c r="N972" s="0" t="str">
        <f aca="false">VLOOKUP(E972,[1]Liste_taxons_equiv!$A$1:$M$1455,10,0)</f>
        <v>0</v>
      </c>
      <c r="O972" s="0" t="str">
        <f aca="false">VLOOKUP(E972,[1]Liste_taxons_equiv!$A$1:$M$1455,11,0)</f>
        <v>Non</v>
      </c>
      <c r="P972" s="0" t="s">
        <v>2539</v>
      </c>
      <c r="Q972" s="0" t="n">
        <f aca="false">VLOOKUP(E972,[1]Liste_taxons_equiv!$A$1:$M$1455,13,0)</f>
        <v>933</v>
      </c>
    </row>
    <row r="973" customFormat="false" ht="15" hidden="true" customHeight="false" outlineLevel="0" collapsed="false">
      <c r="A973" s="0" t="s">
        <v>2540</v>
      </c>
      <c r="C973" s="0" t="n">
        <v>2036</v>
      </c>
      <c r="D973" s="0" t="n">
        <v>4961</v>
      </c>
      <c r="E973" s="0" t="s">
        <v>2538</v>
      </c>
      <c r="F973" s="0" t="str">
        <f aca="false">VLOOKUP(E973,[1]Liste_taxons_equiv!$A$1:$M$1455,2,0)</f>
        <v>Exacte</v>
      </c>
      <c r="G973" s="0" t="n">
        <f aca="false">VLOOKUP(E973,[1]Liste_taxons_equiv!$A$1:$M$1455,3,0)</f>
        <v>2036</v>
      </c>
      <c r="H973" s="0" t="n">
        <f aca="false">VLOOKUP(E973,[1]Liste_taxons_equiv!$A$1:$M$1455,4,0)</f>
        <v>2036</v>
      </c>
      <c r="I973" s="0" t="str">
        <f aca="false">VLOOKUP(E973,[1]Liste_taxons_equiv!$A$1:$M$1455,5,0)</f>
        <v>Oligochaeta</v>
      </c>
      <c r="J973" s="0" t="s">
        <v>29</v>
      </c>
      <c r="K973" s="0" t="str">
        <f aca="false">VLOOKUP(E973,[1]Liste_taxons_equiv!$A$1:$M$1455,7,0)</f>
        <v>1</v>
      </c>
      <c r="L973" s="0" t="str">
        <f aca="false">VLOOKUP(E973,[1]Liste_taxons_equiv!$A$1:$M$1455,8,0)</f>
        <v>0</v>
      </c>
      <c r="M973" s="0" t="str">
        <f aca="false">VLOOKUP(E973,[1]Liste_taxons_equiv!$A$1:$M$1455,9,0)</f>
        <v>0</v>
      </c>
      <c r="N973" s="0" t="str">
        <f aca="false">VLOOKUP(E973,[1]Liste_taxons_equiv!$A$1:$M$1455,10,0)</f>
        <v>0</v>
      </c>
      <c r="O973" s="0" t="str">
        <f aca="false">VLOOKUP(E973,[1]Liste_taxons_equiv!$A$1:$M$1455,11,0)</f>
        <v>Non</v>
      </c>
      <c r="P973" s="0" t="s">
        <v>2539</v>
      </c>
      <c r="Q973" s="0" t="n">
        <f aca="false">VLOOKUP(E973,[1]Liste_taxons_equiv!$A$1:$M$1455,13,0)</f>
        <v>933</v>
      </c>
    </row>
    <row r="974" s="4" customFormat="true" ht="15" hidden="true" customHeight="false" outlineLevel="0" collapsed="false">
      <c r="A974" s="4" t="s">
        <v>2541</v>
      </c>
      <c r="D974" s="4" t="n">
        <v>4960</v>
      </c>
      <c r="E974" s="4" t="s">
        <v>2541</v>
      </c>
      <c r="F974" s="4" t="str">
        <f aca="false">VLOOKUP(E974,[1]Liste_taxons_equiv!$A$1:$M$1455,2,0)</f>
        <v>Exacte</v>
      </c>
      <c r="G974" s="4" t="n">
        <f aca="false">VLOOKUP(E974,[1]Liste_taxons_equiv!$A$1:$M$1455,3,0)</f>
        <v>60000571</v>
      </c>
      <c r="H974" s="4" t="n">
        <f aca="false">VLOOKUP(E974,[1]Liste_taxons_equiv!$A$1:$M$1455,4,0)</f>
        <v>60000491</v>
      </c>
      <c r="I974" s="4" t="str">
        <f aca="false">VLOOKUP(E974,[1]Liste_taxons_equiv!$A$1:$M$1455,5,0)</f>
        <v>Oligochaeta sp1</v>
      </c>
      <c r="J974" s="4" t="s">
        <v>851</v>
      </c>
      <c r="K974" s="4" t="str">
        <f aca="false">VLOOKUP(E974,[1]Liste_taxons_equiv!$A$1:$M$1455,7,0)</f>
        <v>1</v>
      </c>
      <c r="L974" s="4" t="str">
        <f aca="false">VLOOKUP(E974,[1]Liste_taxons_equiv!$A$1:$M$1455,8,0)</f>
        <v>1</v>
      </c>
      <c r="M974" s="4" t="str">
        <f aca="false">VLOOKUP(E974,[1]Liste_taxons_equiv!$A$1:$M$1455,9,0)</f>
        <v>0</v>
      </c>
      <c r="N974" s="4" t="str">
        <f aca="false">VLOOKUP(E974,[1]Liste_taxons_equiv!$A$1:$M$1455,10,0)</f>
        <v>0</v>
      </c>
      <c r="O974" s="4" t="str">
        <f aca="false">VLOOKUP(E974,[1]Liste_taxons_equiv!$A$1:$M$1455,11,0)</f>
        <v>Non</v>
      </c>
      <c r="Q974" s="4" t="n">
        <f aca="false">VLOOKUP(E974,[1]Liste_taxons_equiv!$A$1:$M$1455,13,0)</f>
        <v>60000571</v>
      </c>
    </row>
    <row r="975" customFormat="false" ht="15" hidden="true" customHeight="false" outlineLevel="0" collapsed="false">
      <c r="A975" s="0" t="s">
        <v>2542</v>
      </c>
      <c r="C975" s="0" t="n">
        <v>138288</v>
      </c>
      <c r="D975" s="0" t="n">
        <v>5524</v>
      </c>
      <c r="E975" s="0" t="s">
        <v>2543</v>
      </c>
      <c r="F975" s="0" t="str">
        <f aca="false">VLOOKUP(E975,[1]Liste_taxons_equiv!$A$1:$M$1455,2,0)</f>
        <v>Exacte</v>
      </c>
      <c r="G975" s="0" t="n">
        <f aca="false">VLOOKUP(E975,[1]Liste_taxons_equiv!$A$1:$M$1455,3,0)</f>
        <v>138288</v>
      </c>
      <c r="H975" s="0" t="n">
        <f aca="false">VLOOKUP(E975,[1]Liste_taxons_equiv!$A$1:$M$1455,4,0)</f>
        <v>138288</v>
      </c>
      <c r="I975" s="0" t="str">
        <f aca="false">VLOOKUP(E975,[1]Liste_taxons_equiv!$A$1:$M$1455,5,0)</f>
        <v>Onchidoris</v>
      </c>
      <c r="J975" s="0" t="s">
        <v>29</v>
      </c>
      <c r="K975" s="0" t="str">
        <f aca="false">VLOOKUP(E975,[1]Liste_taxons_equiv!$A$1:$M$1455,7,0)</f>
        <v>1</v>
      </c>
      <c r="L975" s="0" t="str">
        <f aca="false">VLOOKUP(E975,[1]Liste_taxons_equiv!$A$1:$M$1455,8,0)</f>
        <v>0</v>
      </c>
      <c r="M975" s="0" t="str">
        <f aca="false">VLOOKUP(E975,[1]Liste_taxons_equiv!$A$1:$M$1455,9,0)</f>
        <v>0</v>
      </c>
      <c r="N975" s="0" t="str">
        <f aca="false">VLOOKUP(E975,[1]Liste_taxons_equiv!$A$1:$M$1455,10,0)</f>
        <v>0</v>
      </c>
      <c r="O975" s="0" t="str">
        <f aca="false">VLOOKUP(E975,[1]Liste_taxons_equiv!$A$1:$M$1455,11,0)</f>
        <v>Non</v>
      </c>
      <c r="P975" s="0" t="s">
        <v>2544</v>
      </c>
      <c r="Q975" s="0" t="n">
        <f aca="false">VLOOKUP(E975,[1]Liste_taxons_equiv!$A$1:$M$1455,13,0)</f>
        <v>25198</v>
      </c>
    </row>
    <row r="976" customFormat="false" ht="15" hidden="true" customHeight="false" outlineLevel="0" collapsed="false">
      <c r="A976" s="0" t="s">
        <v>2545</v>
      </c>
      <c r="B976" s="0" t="s">
        <v>767</v>
      </c>
      <c r="C976" s="0" t="n">
        <v>140640</v>
      </c>
      <c r="D976" s="0" t="n">
        <v>5525</v>
      </c>
      <c r="E976" s="0" t="s">
        <v>2545</v>
      </c>
      <c r="F976" s="0" t="str">
        <f aca="false">VLOOKUP(E976,[1]Liste_taxons_equiv!$A$1:$M$1455,2,0)</f>
        <v>Exacte</v>
      </c>
      <c r="G976" s="0" t="n">
        <f aca="false">VLOOKUP(E976,[1]Liste_taxons_equiv!$A$1:$M$1455,3,0)</f>
        <v>140640</v>
      </c>
      <c r="H976" s="0" t="n">
        <f aca="false">VLOOKUP(E976,[1]Liste_taxons_equiv!$A$1:$M$1455,4,0)</f>
        <v>140640</v>
      </c>
      <c r="I976" s="0" t="str">
        <f aca="false">VLOOKUP(E976,[1]Liste_taxons_equiv!$A$1:$M$1455,5,0)</f>
        <v>Onchidoris muricata</v>
      </c>
      <c r="J976" s="0" t="s">
        <v>29</v>
      </c>
      <c r="K976" s="0" t="str">
        <f aca="false">VLOOKUP(E976,[1]Liste_taxons_equiv!$A$1:$M$1455,7,0)</f>
        <v>1</v>
      </c>
      <c r="L976" s="0" t="str">
        <f aca="false">VLOOKUP(E976,[1]Liste_taxons_equiv!$A$1:$M$1455,8,0)</f>
        <v>0</v>
      </c>
      <c r="M976" s="0" t="str">
        <f aca="false">VLOOKUP(E976,[1]Liste_taxons_equiv!$A$1:$M$1455,9,0)</f>
        <v>0</v>
      </c>
      <c r="N976" s="0" t="str">
        <f aca="false">VLOOKUP(E976,[1]Liste_taxons_equiv!$A$1:$M$1455,10,0)</f>
        <v>0</v>
      </c>
      <c r="O976" s="0" t="str">
        <f aca="false">VLOOKUP(E976,[1]Liste_taxons_equiv!$A$1:$M$1455,11,0)</f>
        <v>Non</v>
      </c>
      <c r="P976" s="0" t="s">
        <v>2546</v>
      </c>
      <c r="Q976" s="0" t="n">
        <f aca="false">VLOOKUP(E976,[1]Liste_taxons_equiv!$A$1:$M$1455,13,0)</f>
        <v>38784</v>
      </c>
    </row>
    <row r="977" customFormat="false" ht="15" hidden="true" customHeight="false" outlineLevel="0" collapsed="false">
      <c r="A977" s="0" t="s">
        <v>2547</v>
      </c>
      <c r="B977" s="0" t="s">
        <v>38</v>
      </c>
      <c r="C977" s="0" t="n">
        <v>141320</v>
      </c>
      <c r="D977" s="0" t="n">
        <v>5453</v>
      </c>
      <c r="E977" s="0" t="s">
        <v>2547</v>
      </c>
      <c r="F977" s="0" t="str">
        <f aca="false">VLOOKUP(E977,[1]Liste_taxons_equiv!$A$1:$M$1455,2,0)</f>
        <v>Exacte</v>
      </c>
      <c r="G977" s="0" t="n">
        <f aca="false">VLOOKUP(E977,[1]Liste_taxons_equiv!$A$1:$M$1455,3,0)</f>
        <v>141320</v>
      </c>
      <c r="H977" s="0" t="n">
        <f aca="false">VLOOKUP(E977,[1]Liste_taxons_equiv!$A$1:$M$1455,4,0)</f>
        <v>141320</v>
      </c>
      <c r="I977" s="0" t="str">
        <f aca="false">VLOOKUP(E977,[1]Liste_taxons_equiv!$A$1:$M$1455,5,0)</f>
        <v>Onoba semicostata</v>
      </c>
      <c r="J977" s="0" t="s">
        <v>29</v>
      </c>
      <c r="K977" s="0" t="str">
        <f aca="false">VLOOKUP(E977,[1]Liste_taxons_equiv!$A$1:$M$1455,7,0)</f>
        <v>1</v>
      </c>
      <c r="L977" s="0" t="str">
        <f aca="false">VLOOKUP(E977,[1]Liste_taxons_equiv!$A$1:$M$1455,8,0)</f>
        <v>0</v>
      </c>
      <c r="M977" s="0" t="str">
        <f aca="false">VLOOKUP(E977,[1]Liste_taxons_equiv!$A$1:$M$1455,9,0)</f>
        <v>0</v>
      </c>
      <c r="N977" s="0" t="str">
        <f aca="false">VLOOKUP(E977,[1]Liste_taxons_equiv!$A$1:$M$1455,10,0)</f>
        <v>0</v>
      </c>
      <c r="O977" s="0" t="str">
        <f aca="false">VLOOKUP(E977,[1]Liste_taxons_equiv!$A$1:$M$1455,11,0)</f>
        <v>Non</v>
      </c>
      <c r="P977" s="0" t="s">
        <v>2548</v>
      </c>
      <c r="Q977" s="0" t="n">
        <f aca="false">VLOOKUP(E977,[1]Liste_taxons_equiv!$A$1:$M$1455,13,0)</f>
        <v>29154</v>
      </c>
    </row>
    <row r="978" customFormat="false" ht="15" hidden="true" customHeight="false" outlineLevel="0" collapsed="false">
      <c r="A978" s="0" t="s">
        <v>2549</v>
      </c>
      <c r="C978" s="0" t="n">
        <v>129413</v>
      </c>
      <c r="D978" s="0" t="n">
        <v>4874</v>
      </c>
      <c r="E978" s="0" t="s">
        <v>2550</v>
      </c>
      <c r="F978" s="0" t="str">
        <f aca="false">VLOOKUP(E978,[1]Liste_taxons_equiv!$A$1:$M$1455,2,0)</f>
        <v>Exacte</v>
      </c>
      <c r="G978" s="0" t="n">
        <f aca="false">VLOOKUP(E978,[1]Liste_taxons_equiv!$A$1:$M$1455,3,0)</f>
        <v>129413</v>
      </c>
      <c r="H978" s="0" t="n">
        <f aca="false">VLOOKUP(E978,[1]Liste_taxons_equiv!$A$1:$M$1455,4,0)</f>
        <v>129413</v>
      </c>
      <c r="I978" s="0" t="str">
        <f aca="false">VLOOKUP(E978,[1]Liste_taxons_equiv!$A$1:$M$1455,5,0)</f>
        <v>Ophelia</v>
      </c>
      <c r="J978" s="0" t="s">
        <v>29</v>
      </c>
      <c r="K978" s="0" t="str">
        <f aca="false">VLOOKUP(E978,[1]Liste_taxons_equiv!$A$1:$M$1455,7,0)</f>
        <v>1</v>
      </c>
      <c r="L978" s="0" t="str">
        <f aca="false">VLOOKUP(E978,[1]Liste_taxons_equiv!$A$1:$M$1455,8,0)</f>
        <v>0</v>
      </c>
      <c r="M978" s="0" t="str">
        <f aca="false">VLOOKUP(E978,[1]Liste_taxons_equiv!$A$1:$M$1455,9,0)</f>
        <v>0</v>
      </c>
      <c r="N978" s="0" t="str">
        <f aca="false">VLOOKUP(E978,[1]Liste_taxons_equiv!$A$1:$M$1455,10,0)</f>
        <v>0</v>
      </c>
      <c r="O978" s="0" t="str">
        <f aca="false">VLOOKUP(E978,[1]Liste_taxons_equiv!$A$1:$M$1455,11,0)</f>
        <v>Non</v>
      </c>
      <c r="P978" s="0" t="s">
        <v>2551</v>
      </c>
      <c r="Q978" s="0" t="n">
        <f aca="false">VLOOKUP(E978,[1]Liste_taxons_equiv!$A$1:$M$1455,13,0)</f>
        <v>24240</v>
      </c>
    </row>
    <row r="979" customFormat="false" ht="15" hidden="true" customHeight="false" outlineLevel="0" collapsed="false">
      <c r="A979" s="0" t="s">
        <v>2552</v>
      </c>
      <c r="B979" s="0" t="s">
        <v>2403</v>
      </c>
      <c r="C979" s="0" t="n">
        <v>130490</v>
      </c>
      <c r="D979" s="0" t="n">
        <v>4875</v>
      </c>
      <c r="E979" s="0" t="s">
        <v>2552</v>
      </c>
      <c r="F979" s="0" t="str">
        <f aca="false">VLOOKUP(E979,[1]Liste_taxons_equiv!$A$1:$M$1455,2,0)</f>
        <v>Exacte</v>
      </c>
      <c r="G979" s="0" t="n">
        <f aca="false">VLOOKUP(E979,[1]Liste_taxons_equiv!$A$1:$M$1455,3,0)</f>
        <v>130490</v>
      </c>
      <c r="H979" s="0" t="n">
        <f aca="false">VLOOKUP(E979,[1]Liste_taxons_equiv!$A$1:$M$1455,4,0)</f>
        <v>130490</v>
      </c>
      <c r="I979" s="0" t="str">
        <f aca="false">VLOOKUP(E979,[1]Liste_taxons_equiv!$A$1:$M$1455,5,0)</f>
        <v>Ophelia bicornis</v>
      </c>
      <c r="J979" s="0" t="s">
        <v>29</v>
      </c>
      <c r="K979" s="0" t="str">
        <f aca="false">VLOOKUP(E979,[1]Liste_taxons_equiv!$A$1:$M$1455,7,0)</f>
        <v>1</v>
      </c>
      <c r="L979" s="0" t="str">
        <f aca="false">VLOOKUP(E979,[1]Liste_taxons_equiv!$A$1:$M$1455,8,0)</f>
        <v>0</v>
      </c>
      <c r="M979" s="0" t="str">
        <f aca="false">VLOOKUP(E979,[1]Liste_taxons_equiv!$A$1:$M$1455,9,0)</f>
        <v>0</v>
      </c>
      <c r="N979" s="0" t="str">
        <f aca="false">VLOOKUP(E979,[1]Liste_taxons_equiv!$A$1:$M$1455,10,0)</f>
        <v>0</v>
      </c>
      <c r="O979" s="0" t="str">
        <f aca="false">VLOOKUP(E979,[1]Liste_taxons_equiv!$A$1:$M$1455,11,0)</f>
        <v>Non</v>
      </c>
      <c r="P979" s="0" t="s">
        <v>2553</v>
      </c>
      <c r="Q979" s="0" t="n">
        <f aca="false">VLOOKUP(E979,[1]Liste_taxons_equiv!$A$1:$M$1455,13,0)</f>
        <v>24783</v>
      </c>
    </row>
    <row r="980" customFormat="false" ht="15" hidden="true" customHeight="false" outlineLevel="0" collapsed="false">
      <c r="A980" s="0" t="s">
        <v>2554</v>
      </c>
      <c r="B980" s="0" t="s">
        <v>715</v>
      </c>
      <c r="C980" s="0" t="n">
        <v>130494</v>
      </c>
      <c r="D980" s="0" t="n">
        <v>4876</v>
      </c>
      <c r="E980" s="0" t="s">
        <v>2554</v>
      </c>
      <c r="F980" s="0" t="str">
        <f aca="false">VLOOKUP(E980,[1]Liste_taxons_equiv!$A$1:$M$1455,2,0)</f>
        <v>Exacte</v>
      </c>
      <c r="G980" s="0" t="n">
        <f aca="false">VLOOKUP(E980,[1]Liste_taxons_equiv!$A$1:$M$1455,3,0)</f>
        <v>130494</v>
      </c>
      <c r="H980" s="0" t="n">
        <f aca="false">VLOOKUP(E980,[1]Liste_taxons_equiv!$A$1:$M$1455,4,0)</f>
        <v>130494</v>
      </c>
      <c r="I980" s="0" t="str">
        <f aca="false">VLOOKUP(E980,[1]Liste_taxons_equiv!$A$1:$M$1455,5,0)</f>
        <v>Ophelia limacina</v>
      </c>
      <c r="J980" s="0" t="s">
        <v>29</v>
      </c>
      <c r="K980" s="0" t="str">
        <f aca="false">VLOOKUP(E980,[1]Liste_taxons_equiv!$A$1:$M$1455,7,0)</f>
        <v>1</v>
      </c>
      <c r="L980" s="0" t="str">
        <f aca="false">VLOOKUP(E980,[1]Liste_taxons_equiv!$A$1:$M$1455,8,0)</f>
        <v>0</v>
      </c>
      <c r="M980" s="0" t="str">
        <f aca="false">VLOOKUP(E980,[1]Liste_taxons_equiv!$A$1:$M$1455,9,0)</f>
        <v>0</v>
      </c>
      <c r="N980" s="0" t="str">
        <f aca="false">VLOOKUP(E980,[1]Liste_taxons_equiv!$A$1:$M$1455,10,0)</f>
        <v>0</v>
      </c>
      <c r="O980" s="0" t="str">
        <f aca="false">VLOOKUP(E980,[1]Liste_taxons_equiv!$A$1:$M$1455,11,0)</f>
        <v>Non</v>
      </c>
      <c r="P980" s="0" t="s">
        <v>2555</v>
      </c>
      <c r="Q980" s="0" t="n">
        <f aca="false">VLOOKUP(E980,[1]Liste_taxons_equiv!$A$1:$M$1455,13,0)</f>
        <v>24784</v>
      </c>
    </row>
    <row r="981" customFormat="false" ht="15" hidden="true" customHeight="false" outlineLevel="0" collapsed="false">
      <c r="A981" s="0" t="s">
        <v>2556</v>
      </c>
      <c r="B981" s="0" t="s">
        <v>2557</v>
      </c>
      <c r="C981" s="0" t="n">
        <v>130495</v>
      </c>
      <c r="D981" s="0" t="n">
        <v>4877</v>
      </c>
      <c r="E981" s="0" t="s">
        <v>2556</v>
      </c>
      <c r="F981" s="0" t="str">
        <f aca="false">VLOOKUP(E981,[1]Liste_taxons_equiv!$A$1:$M$1455,2,0)</f>
        <v>Exacte</v>
      </c>
      <c r="G981" s="0" t="n">
        <f aca="false">VLOOKUP(E981,[1]Liste_taxons_equiv!$A$1:$M$1455,3,0)</f>
        <v>130495</v>
      </c>
      <c r="H981" s="0" t="n">
        <f aca="false">VLOOKUP(E981,[1]Liste_taxons_equiv!$A$1:$M$1455,4,0)</f>
        <v>130495</v>
      </c>
      <c r="I981" s="0" t="str">
        <f aca="false">VLOOKUP(E981,[1]Liste_taxons_equiv!$A$1:$M$1455,5,0)</f>
        <v>Ophelia neglecta</v>
      </c>
      <c r="J981" s="0" t="s">
        <v>29</v>
      </c>
      <c r="K981" s="0" t="str">
        <f aca="false">VLOOKUP(E981,[1]Liste_taxons_equiv!$A$1:$M$1455,7,0)</f>
        <v>1</v>
      </c>
      <c r="L981" s="0" t="str">
        <f aca="false">VLOOKUP(E981,[1]Liste_taxons_equiv!$A$1:$M$1455,8,0)</f>
        <v>0</v>
      </c>
      <c r="M981" s="0" t="str">
        <f aca="false">VLOOKUP(E981,[1]Liste_taxons_equiv!$A$1:$M$1455,9,0)</f>
        <v>0</v>
      </c>
      <c r="N981" s="0" t="str">
        <f aca="false">VLOOKUP(E981,[1]Liste_taxons_equiv!$A$1:$M$1455,10,0)</f>
        <v>0</v>
      </c>
      <c r="O981" s="0" t="str">
        <f aca="false">VLOOKUP(E981,[1]Liste_taxons_equiv!$A$1:$M$1455,11,0)</f>
        <v>Non</v>
      </c>
      <c r="P981" s="0" t="s">
        <v>2558</v>
      </c>
      <c r="Q981" s="0" t="n">
        <f aca="false">VLOOKUP(E981,[1]Liste_taxons_equiv!$A$1:$M$1455,13,0)</f>
        <v>24785</v>
      </c>
    </row>
    <row r="982" customFormat="false" ht="15" hidden="true" customHeight="false" outlineLevel="0" collapsed="false">
      <c r="A982" s="0" t="s">
        <v>2559</v>
      </c>
      <c r="B982" s="0" t="s">
        <v>2411</v>
      </c>
      <c r="C982" s="0" t="n">
        <v>130496</v>
      </c>
      <c r="D982" s="0" t="n">
        <v>4878</v>
      </c>
      <c r="E982" s="0" t="s">
        <v>2559</v>
      </c>
      <c r="F982" s="0" t="str">
        <f aca="false">VLOOKUP(E982,[1]Liste_taxons_equiv!$A$1:$M$1455,2,0)</f>
        <v>Exacte</v>
      </c>
      <c r="G982" s="0" t="n">
        <f aca="false">VLOOKUP(E982,[1]Liste_taxons_equiv!$A$1:$M$1455,3,0)</f>
        <v>130496</v>
      </c>
      <c r="H982" s="0" t="n">
        <f aca="false">VLOOKUP(E982,[1]Liste_taxons_equiv!$A$1:$M$1455,4,0)</f>
        <v>130496</v>
      </c>
      <c r="I982" s="0" t="str">
        <f aca="false">VLOOKUP(E982,[1]Liste_taxons_equiv!$A$1:$M$1455,5,0)</f>
        <v>Ophelia rathkei</v>
      </c>
      <c r="J982" s="0" t="s">
        <v>29</v>
      </c>
      <c r="K982" s="0" t="str">
        <f aca="false">VLOOKUP(E982,[1]Liste_taxons_equiv!$A$1:$M$1455,7,0)</f>
        <v>1</v>
      </c>
      <c r="L982" s="0" t="str">
        <f aca="false">VLOOKUP(E982,[1]Liste_taxons_equiv!$A$1:$M$1455,8,0)</f>
        <v>0</v>
      </c>
      <c r="M982" s="0" t="str">
        <f aca="false">VLOOKUP(E982,[1]Liste_taxons_equiv!$A$1:$M$1455,9,0)</f>
        <v>0</v>
      </c>
      <c r="N982" s="0" t="str">
        <f aca="false">VLOOKUP(E982,[1]Liste_taxons_equiv!$A$1:$M$1455,10,0)</f>
        <v>0</v>
      </c>
      <c r="O982" s="0" t="str">
        <f aca="false">VLOOKUP(E982,[1]Liste_taxons_equiv!$A$1:$M$1455,11,0)</f>
        <v>Non</v>
      </c>
      <c r="P982" s="0" t="s">
        <v>2560</v>
      </c>
      <c r="Q982" s="0" t="n">
        <f aca="false">VLOOKUP(E982,[1]Liste_taxons_equiv!$A$1:$M$1455,13,0)</f>
        <v>24787</v>
      </c>
    </row>
    <row r="983" customFormat="false" ht="15" hidden="true" customHeight="false" outlineLevel="0" collapsed="false">
      <c r="A983" s="0" t="s">
        <v>2561</v>
      </c>
      <c r="B983" s="0" t="s">
        <v>2562</v>
      </c>
      <c r="C983" s="0" t="n">
        <v>130497</v>
      </c>
      <c r="D983" s="0" t="n">
        <v>4879</v>
      </c>
      <c r="E983" s="0" t="s">
        <v>2561</v>
      </c>
      <c r="F983" s="0" t="str">
        <f aca="false">VLOOKUP(E983,[1]Liste_taxons_equiv!$A$1:$M$1455,2,0)</f>
        <v>Exacte</v>
      </c>
      <c r="G983" s="0" t="n">
        <f aca="false">VLOOKUP(E983,[1]Liste_taxons_equiv!$A$1:$M$1455,3,0)</f>
        <v>130497</v>
      </c>
      <c r="H983" s="0" t="n">
        <f aca="false">VLOOKUP(E983,[1]Liste_taxons_equiv!$A$1:$M$1455,4,0)</f>
        <v>130497</v>
      </c>
      <c r="I983" s="0" t="str">
        <f aca="false">VLOOKUP(E983,[1]Liste_taxons_equiv!$A$1:$M$1455,5,0)</f>
        <v>Ophelia roscoffensis</v>
      </c>
      <c r="J983" s="0" t="s">
        <v>29</v>
      </c>
      <c r="K983" s="0" t="str">
        <f aca="false">VLOOKUP(E983,[1]Liste_taxons_equiv!$A$1:$M$1455,7,0)</f>
        <v>1</v>
      </c>
      <c r="L983" s="0" t="str">
        <f aca="false">VLOOKUP(E983,[1]Liste_taxons_equiv!$A$1:$M$1455,8,0)</f>
        <v>0</v>
      </c>
      <c r="M983" s="0" t="str">
        <f aca="false">VLOOKUP(E983,[1]Liste_taxons_equiv!$A$1:$M$1455,9,0)</f>
        <v>0</v>
      </c>
      <c r="N983" s="0" t="str">
        <f aca="false">VLOOKUP(E983,[1]Liste_taxons_equiv!$A$1:$M$1455,10,0)</f>
        <v>0</v>
      </c>
      <c r="O983" s="0" t="str">
        <f aca="false">VLOOKUP(E983,[1]Liste_taxons_equiv!$A$1:$M$1455,11,0)</f>
        <v>Non</v>
      </c>
      <c r="P983" s="0" t="s">
        <v>2563</v>
      </c>
      <c r="Q983" s="0" t="n">
        <f aca="false">VLOOKUP(E983,[1]Liste_taxons_equiv!$A$1:$M$1455,13,0)</f>
        <v>34055</v>
      </c>
    </row>
    <row r="984" customFormat="false" ht="15" hidden="true" customHeight="false" outlineLevel="0" collapsed="false">
      <c r="A984" s="0" t="s">
        <v>2564</v>
      </c>
      <c r="C984" s="0" t="n">
        <v>129414</v>
      </c>
      <c r="D984" s="0" t="n">
        <v>4883</v>
      </c>
      <c r="E984" s="0" t="s">
        <v>2565</v>
      </c>
      <c r="F984" s="0" t="str">
        <f aca="false">VLOOKUP(E984,[1]Liste_taxons_equiv!$A$1:$M$1455,2,0)</f>
        <v>Exacte</v>
      </c>
      <c r="G984" s="0" t="n">
        <f aca="false">VLOOKUP(E984,[1]Liste_taxons_equiv!$A$1:$M$1455,3,0)</f>
        <v>129414</v>
      </c>
      <c r="H984" s="0" t="n">
        <f aca="false">VLOOKUP(E984,[1]Liste_taxons_equiv!$A$1:$M$1455,4,0)</f>
        <v>129414</v>
      </c>
      <c r="I984" s="0" t="str">
        <f aca="false">VLOOKUP(E984,[1]Liste_taxons_equiv!$A$1:$M$1455,5,0)</f>
        <v>Ophelina</v>
      </c>
      <c r="J984" s="0" t="s">
        <v>29</v>
      </c>
      <c r="K984" s="0" t="str">
        <f aca="false">VLOOKUP(E984,[1]Liste_taxons_equiv!$A$1:$M$1455,7,0)</f>
        <v>1</v>
      </c>
      <c r="L984" s="0" t="str">
        <f aca="false">VLOOKUP(E984,[1]Liste_taxons_equiv!$A$1:$M$1455,8,0)</f>
        <v>0</v>
      </c>
      <c r="M984" s="0" t="str">
        <f aca="false">VLOOKUP(E984,[1]Liste_taxons_equiv!$A$1:$M$1455,9,0)</f>
        <v>0</v>
      </c>
      <c r="N984" s="0" t="str">
        <f aca="false">VLOOKUP(E984,[1]Liste_taxons_equiv!$A$1:$M$1455,10,0)</f>
        <v>0</v>
      </c>
      <c r="O984" s="0" t="str">
        <f aca="false">VLOOKUP(E984,[1]Liste_taxons_equiv!$A$1:$M$1455,11,0)</f>
        <v>Non</v>
      </c>
      <c r="P984" s="0" t="s">
        <v>2566</v>
      </c>
      <c r="Q984" s="0" t="n">
        <f aca="false">VLOOKUP(E984,[1]Liste_taxons_equiv!$A$1:$M$1455,13,0)</f>
        <v>30414</v>
      </c>
    </row>
    <row r="985" customFormat="false" ht="15" hidden="true" customHeight="false" outlineLevel="0" collapsed="false">
      <c r="A985" s="0" t="s">
        <v>2567</v>
      </c>
      <c r="B985" s="0" t="s">
        <v>2568</v>
      </c>
      <c r="C985" s="0" t="n">
        <v>130503</v>
      </c>
      <c r="D985" s="0" t="n">
        <v>4884</v>
      </c>
      <c r="E985" s="0" t="s">
        <v>2567</v>
      </c>
      <c r="F985" s="0" t="str">
        <f aca="false">VLOOKUP(E985,[1]Liste_taxons_equiv!$A$1:$M$1455,2,0)</f>
        <v>Exacte</v>
      </c>
      <c r="G985" s="0" t="n">
        <f aca="false">VLOOKUP(E985,[1]Liste_taxons_equiv!$A$1:$M$1455,3,0)</f>
        <v>130503</v>
      </c>
      <c r="H985" s="0" t="n">
        <f aca="false">VLOOKUP(E985,[1]Liste_taxons_equiv!$A$1:$M$1455,4,0)</f>
        <v>130503</v>
      </c>
      <c r="I985" s="0" t="str">
        <f aca="false">VLOOKUP(E985,[1]Liste_taxons_equiv!$A$1:$M$1455,5,0)</f>
        <v>Ophelina cylindricaudata</v>
      </c>
      <c r="J985" s="0" t="s">
        <v>29</v>
      </c>
      <c r="K985" s="0" t="str">
        <f aca="false">VLOOKUP(E985,[1]Liste_taxons_equiv!$A$1:$M$1455,7,0)</f>
        <v>1</v>
      </c>
      <c r="L985" s="0" t="str">
        <f aca="false">VLOOKUP(E985,[1]Liste_taxons_equiv!$A$1:$M$1455,8,0)</f>
        <v>0</v>
      </c>
      <c r="M985" s="0" t="str">
        <f aca="false">VLOOKUP(E985,[1]Liste_taxons_equiv!$A$1:$M$1455,9,0)</f>
        <v>0</v>
      </c>
      <c r="N985" s="0" t="str">
        <f aca="false">VLOOKUP(E985,[1]Liste_taxons_equiv!$A$1:$M$1455,10,0)</f>
        <v>0</v>
      </c>
      <c r="O985" s="0" t="str">
        <f aca="false">VLOOKUP(E985,[1]Liste_taxons_equiv!$A$1:$M$1455,11,0)</f>
        <v>Non</v>
      </c>
      <c r="P985" s="0" t="s">
        <v>2569</v>
      </c>
      <c r="Q985" s="0" t="n">
        <f aca="false">VLOOKUP(E985,[1]Liste_taxons_equiv!$A$1:$M$1455,13,0)</f>
        <v>30674</v>
      </c>
    </row>
    <row r="986" customFormat="false" ht="15" hidden="true" customHeight="false" outlineLevel="0" collapsed="false">
      <c r="A986" s="0" t="s">
        <v>2570</v>
      </c>
      <c r="B986" s="0" t="s">
        <v>2571</v>
      </c>
      <c r="C986" s="0" t="n">
        <v>130507</v>
      </c>
      <c r="D986" s="0" t="n">
        <v>4885</v>
      </c>
      <c r="E986" s="0" t="s">
        <v>2570</v>
      </c>
      <c r="F986" s="0" t="str">
        <f aca="false">VLOOKUP(E986,[1]Liste_taxons_equiv!$A$1:$M$1455,2,0)</f>
        <v>Exacte</v>
      </c>
      <c r="G986" s="0" t="n">
        <f aca="false">VLOOKUP(E986,[1]Liste_taxons_equiv!$A$1:$M$1455,3,0)</f>
        <v>130507</v>
      </c>
      <c r="H986" s="0" t="n">
        <f aca="false">VLOOKUP(E986,[1]Liste_taxons_equiv!$A$1:$M$1455,4,0)</f>
        <v>130507</v>
      </c>
      <c r="I986" s="0" t="str">
        <f aca="false">VLOOKUP(E986,[1]Liste_taxons_equiv!$A$1:$M$1455,5,0)</f>
        <v>Ophelina modesta</v>
      </c>
      <c r="J986" s="0" t="s">
        <v>29</v>
      </c>
      <c r="K986" s="0" t="str">
        <f aca="false">VLOOKUP(E986,[1]Liste_taxons_equiv!$A$1:$M$1455,7,0)</f>
        <v>1</v>
      </c>
      <c r="L986" s="0" t="str">
        <f aca="false">VLOOKUP(E986,[1]Liste_taxons_equiv!$A$1:$M$1455,8,0)</f>
        <v>0</v>
      </c>
      <c r="M986" s="0" t="str">
        <f aca="false">VLOOKUP(E986,[1]Liste_taxons_equiv!$A$1:$M$1455,9,0)</f>
        <v>0</v>
      </c>
      <c r="N986" s="0" t="str">
        <f aca="false">VLOOKUP(E986,[1]Liste_taxons_equiv!$A$1:$M$1455,10,0)</f>
        <v>0</v>
      </c>
      <c r="O986" s="0" t="str">
        <f aca="false">VLOOKUP(E986,[1]Liste_taxons_equiv!$A$1:$M$1455,11,0)</f>
        <v>Non</v>
      </c>
      <c r="P986" s="0" t="s">
        <v>2572</v>
      </c>
      <c r="Q986" s="0" t="n">
        <f aca="false">VLOOKUP(E986,[1]Liste_taxons_equiv!$A$1:$M$1455,13,0)</f>
        <v>35229</v>
      </c>
    </row>
    <row r="987" customFormat="false" ht="15" hidden="true" customHeight="false" outlineLevel="0" collapsed="false">
      <c r="A987" s="0" t="s">
        <v>2573</v>
      </c>
      <c r="B987" s="0" t="s">
        <v>2574</v>
      </c>
      <c r="C987" s="0" t="n">
        <v>125027</v>
      </c>
      <c r="D987" s="0" t="n">
        <v>5697</v>
      </c>
      <c r="E987" s="0" t="s">
        <v>2573</v>
      </c>
      <c r="F987" s="0" t="str">
        <f aca="false">VLOOKUP(E987,[1]Liste_taxons_equiv!$A$1:$M$1455,2,0)</f>
        <v>Exacte</v>
      </c>
      <c r="G987" s="0" t="n">
        <f aca="false">VLOOKUP(E987,[1]Liste_taxons_equiv!$A$1:$M$1455,3,0)</f>
        <v>125027</v>
      </c>
      <c r="H987" s="0" t="n">
        <f aca="false">VLOOKUP(E987,[1]Liste_taxons_equiv!$A$1:$M$1455,4,0)</f>
        <v>125027</v>
      </c>
      <c r="I987" s="0" t="str">
        <f aca="false">VLOOKUP(E987,[1]Liste_taxons_equiv!$A$1:$M$1455,5,0)</f>
        <v>Ophiocomina nigra</v>
      </c>
      <c r="J987" s="0" t="s">
        <v>75</v>
      </c>
      <c r="K987" s="0" t="str">
        <f aca="false">VLOOKUP(E987,[1]Liste_taxons_equiv!$A$1:$M$1455,7,0)</f>
        <v>1</v>
      </c>
      <c r="L987" s="0" t="str">
        <f aca="false">VLOOKUP(E987,[1]Liste_taxons_equiv!$A$1:$M$1455,8,0)</f>
        <v>0</v>
      </c>
      <c r="M987" s="0" t="str">
        <f aca="false">VLOOKUP(E987,[1]Liste_taxons_equiv!$A$1:$M$1455,9,0)</f>
        <v>0</v>
      </c>
      <c r="N987" s="0" t="str">
        <f aca="false">VLOOKUP(E987,[1]Liste_taxons_equiv!$A$1:$M$1455,10,0)</f>
        <v>0</v>
      </c>
      <c r="O987" s="0" t="str">
        <f aca="false">VLOOKUP(E987,[1]Liste_taxons_equiv!$A$1:$M$1455,11,0)</f>
        <v>Non</v>
      </c>
      <c r="P987" s="0" t="s">
        <v>2575</v>
      </c>
      <c r="Q987" s="0" t="n">
        <f aca="false">VLOOKUP(E987,[1]Liste_taxons_equiv!$A$1:$M$1455,13,0)</f>
        <v>29493</v>
      </c>
    </row>
    <row r="988" customFormat="false" ht="15" hidden="true" customHeight="false" outlineLevel="0" collapsed="false">
      <c r="A988" s="0" t="s">
        <v>2576</v>
      </c>
      <c r="B988" s="0" t="s">
        <v>2577</v>
      </c>
      <c r="C988" s="0" t="n">
        <v>124850</v>
      </c>
      <c r="D988" s="0" t="n">
        <v>5709</v>
      </c>
      <c r="E988" s="0" t="s">
        <v>2576</v>
      </c>
      <c r="F988" s="0" t="str">
        <f aca="false">VLOOKUP(E988,[1]Liste_taxons_equiv!$A$1:$M$1455,2,0)</f>
        <v>Exacte</v>
      </c>
      <c r="G988" s="0" t="n">
        <f aca="false">VLOOKUP(E988,[1]Liste_taxons_equiv!$A$1:$M$1455,3,0)</f>
        <v>124850</v>
      </c>
      <c r="H988" s="0" t="n">
        <f aca="false">VLOOKUP(E988,[1]Liste_taxons_equiv!$A$1:$M$1455,4,0)</f>
        <v>124850</v>
      </c>
      <c r="I988" s="0" t="str">
        <f aca="false">VLOOKUP(E988,[1]Liste_taxons_equiv!$A$1:$M$1455,5,0)</f>
        <v>Ophiocten affinis</v>
      </c>
      <c r="J988" s="0" t="s">
        <v>29</v>
      </c>
      <c r="K988" s="0" t="str">
        <f aca="false">VLOOKUP(E988,[1]Liste_taxons_equiv!$A$1:$M$1455,7,0)</f>
        <v>1</v>
      </c>
      <c r="L988" s="0" t="str">
        <f aca="false">VLOOKUP(E988,[1]Liste_taxons_equiv!$A$1:$M$1455,8,0)</f>
        <v>0</v>
      </c>
      <c r="M988" s="0" t="str">
        <f aca="false">VLOOKUP(E988,[1]Liste_taxons_equiv!$A$1:$M$1455,9,0)</f>
        <v>0</v>
      </c>
      <c r="N988" s="0" t="str">
        <f aca="false">VLOOKUP(E988,[1]Liste_taxons_equiv!$A$1:$M$1455,10,0)</f>
        <v>0</v>
      </c>
      <c r="O988" s="0" t="str">
        <f aca="false">VLOOKUP(E988,[1]Liste_taxons_equiv!$A$1:$M$1455,11,0)</f>
        <v>Non</v>
      </c>
      <c r="P988" s="0" t="s">
        <v>2578</v>
      </c>
      <c r="Q988" s="0" t="n">
        <f aca="false">VLOOKUP(E988,[1]Liste_taxons_equiv!$A$1:$M$1455,13,0)</f>
        <v>30649</v>
      </c>
    </row>
    <row r="989" customFormat="false" ht="15" hidden="true" customHeight="false" outlineLevel="0" collapsed="false">
      <c r="A989" s="0" t="s">
        <v>2579</v>
      </c>
      <c r="B989" s="0" t="s">
        <v>2574</v>
      </c>
      <c r="C989" s="0" t="n">
        <v>125131</v>
      </c>
      <c r="D989" s="0" t="n">
        <v>5696</v>
      </c>
      <c r="E989" s="0" t="s">
        <v>2579</v>
      </c>
      <c r="F989" s="0" t="str">
        <f aca="false">VLOOKUP(E989,[1]Liste_taxons_equiv!$A$1:$M$1455,2,0)</f>
        <v>Exacte</v>
      </c>
      <c r="G989" s="0" t="n">
        <f aca="false">VLOOKUP(E989,[1]Liste_taxons_equiv!$A$1:$M$1455,3,0)</f>
        <v>125131</v>
      </c>
      <c r="H989" s="0" t="n">
        <f aca="false">VLOOKUP(E989,[1]Liste_taxons_equiv!$A$1:$M$1455,4,0)</f>
        <v>125131</v>
      </c>
      <c r="I989" s="0" t="str">
        <f aca="false">VLOOKUP(E989,[1]Liste_taxons_equiv!$A$1:$M$1455,5,0)</f>
        <v>Ophiothrix fragilis</v>
      </c>
      <c r="J989" s="0" t="s">
        <v>75</v>
      </c>
      <c r="K989" s="0" t="str">
        <f aca="false">VLOOKUP(E989,[1]Liste_taxons_equiv!$A$1:$M$1455,7,0)</f>
        <v>1</v>
      </c>
      <c r="L989" s="0" t="str">
        <f aca="false">VLOOKUP(E989,[1]Liste_taxons_equiv!$A$1:$M$1455,8,0)</f>
        <v>0</v>
      </c>
      <c r="M989" s="0" t="str">
        <f aca="false">VLOOKUP(E989,[1]Liste_taxons_equiv!$A$1:$M$1455,9,0)</f>
        <v>0</v>
      </c>
      <c r="N989" s="0" t="str">
        <f aca="false">VLOOKUP(E989,[1]Liste_taxons_equiv!$A$1:$M$1455,10,0)</f>
        <v>0</v>
      </c>
      <c r="O989" s="0" t="str">
        <f aca="false">VLOOKUP(E989,[1]Liste_taxons_equiv!$A$1:$M$1455,11,0)</f>
        <v>Non</v>
      </c>
      <c r="P989" s="0" t="s">
        <v>2580</v>
      </c>
      <c r="Q989" s="0" t="n">
        <f aca="false">VLOOKUP(E989,[1]Liste_taxons_equiv!$A$1:$M$1455,13,0)</f>
        <v>25200</v>
      </c>
    </row>
    <row r="990" customFormat="false" ht="15" hidden="true" customHeight="false" outlineLevel="0" collapsed="false">
      <c r="A990" s="0" t="s">
        <v>2581</v>
      </c>
      <c r="C990" s="0" t="n">
        <v>123574</v>
      </c>
      <c r="D990" s="0" t="n">
        <v>5706</v>
      </c>
      <c r="E990" s="0" t="s">
        <v>2582</v>
      </c>
      <c r="F990" s="0" t="str">
        <f aca="false">VLOOKUP(E990,[1]Liste_taxons_equiv!$A$1:$M$1455,2,0)</f>
        <v>Exacte</v>
      </c>
      <c r="G990" s="0" t="n">
        <f aca="false">VLOOKUP(E990,[1]Liste_taxons_equiv!$A$1:$M$1455,3,0)</f>
        <v>123574</v>
      </c>
      <c r="H990" s="0" t="n">
        <f aca="false">VLOOKUP(E990,[1]Liste_taxons_equiv!$A$1:$M$1455,4,0)</f>
        <v>123574</v>
      </c>
      <c r="I990" s="0" t="str">
        <f aca="false">VLOOKUP(E990,[1]Liste_taxons_equiv!$A$1:$M$1455,5,0)</f>
        <v>Ophiura</v>
      </c>
      <c r="J990" s="0" t="s">
        <v>29</v>
      </c>
      <c r="K990" s="0" t="str">
        <f aca="false">VLOOKUP(E990,[1]Liste_taxons_equiv!$A$1:$M$1455,7,0)</f>
        <v>1</v>
      </c>
      <c r="L990" s="0" t="str">
        <f aca="false">VLOOKUP(E990,[1]Liste_taxons_equiv!$A$1:$M$1455,8,0)</f>
        <v>0</v>
      </c>
      <c r="M990" s="0" t="str">
        <f aca="false">VLOOKUP(E990,[1]Liste_taxons_equiv!$A$1:$M$1455,9,0)</f>
        <v>0</v>
      </c>
      <c r="N990" s="0" t="str">
        <f aca="false">VLOOKUP(E990,[1]Liste_taxons_equiv!$A$1:$M$1455,10,0)</f>
        <v>0</v>
      </c>
      <c r="O990" s="0" t="str">
        <f aca="false">VLOOKUP(E990,[1]Liste_taxons_equiv!$A$1:$M$1455,11,0)</f>
        <v>Non</v>
      </c>
      <c r="P990" s="0" t="s">
        <v>2583</v>
      </c>
      <c r="Q990" s="0" t="n">
        <f aca="false">VLOOKUP(E990,[1]Liste_taxons_equiv!$A$1:$M$1455,13,0)</f>
        <v>24790</v>
      </c>
    </row>
    <row r="991" customFormat="false" ht="15" hidden="true" customHeight="false" outlineLevel="0" collapsed="false">
      <c r="A991" s="0" t="s">
        <v>2584</v>
      </c>
      <c r="B991" s="0" t="s">
        <v>2585</v>
      </c>
      <c r="C991" s="0" t="n">
        <v>124913</v>
      </c>
      <c r="D991" s="0" t="n">
        <v>5707</v>
      </c>
      <c r="E991" s="0" t="s">
        <v>2584</v>
      </c>
      <c r="F991" s="0" t="str">
        <f aca="false">VLOOKUP(E991,[1]Liste_taxons_equiv!$A$1:$M$1455,2,0)</f>
        <v>Exacte</v>
      </c>
      <c r="G991" s="0" t="n">
        <f aca="false">VLOOKUP(E991,[1]Liste_taxons_equiv!$A$1:$M$1455,3,0)</f>
        <v>124913</v>
      </c>
      <c r="H991" s="0" t="n">
        <f aca="false">VLOOKUP(E991,[1]Liste_taxons_equiv!$A$1:$M$1455,4,0)</f>
        <v>124913</v>
      </c>
      <c r="I991" s="0" t="str">
        <f aca="false">VLOOKUP(E991,[1]Liste_taxons_equiv!$A$1:$M$1455,5,0)</f>
        <v>Ophiura albida</v>
      </c>
      <c r="J991" s="0" t="s">
        <v>29</v>
      </c>
      <c r="K991" s="0" t="str">
        <f aca="false">VLOOKUP(E991,[1]Liste_taxons_equiv!$A$1:$M$1455,7,0)</f>
        <v>1</v>
      </c>
      <c r="L991" s="0" t="str">
        <f aca="false">VLOOKUP(E991,[1]Liste_taxons_equiv!$A$1:$M$1455,8,0)</f>
        <v>0</v>
      </c>
      <c r="M991" s="0" t="str">
        <f aca="false">VLOOKUP(E991,[1]Liste_taxons_equiv!$A$1:$M$1455,9,0)</f>
        <v>0</v>
      </c>
      <c r="N991" s="0" t="str">
        <f aca="false">VLOOKUP(E991,[1]Liste_taxons_equiv!$A$1:$M$1455,10,0)</f>
        <v>0</v>
      </c>
      <c r="O991" s="0" t="str">
        <f aca="false">VLOOKUP(E991,[1]Liste_taxons_equiv!$A$1:$M$1455,11,0)</f>
        <v>Non</v>
      </c>
      <c r="P991" s="0" t="s">
        <v>2586</v>
      </c>
      <c r="Q991" s="0" t="n">
        <f aca="false">VLOOKUP(E991,[1]Liste_taxons_equiv!$A$1:$M$1455,13,0)</f>
        <v>24998</v>
      </c>
    </row>
    <row r="992" customFormat="false" ht="15" hidden="true" customHeight="false" outlineLevel="0" collapsed="false">
      <c r="A992" s="0" t="s">
        <v>2587</v>
      </c>
      <c r="B992" s="0" t="s">
        <v>41</v>
      </c>
      <c r="C992" s="0" t="n">
        <v>124929</v>
      </c>
      <c r="D992" s="0" t="n">
        <v>5708</v>
      </c>
      <c r="E992" s="0" t="s">
        <v>2587</v>
      </c>
      <c r="F992" s="0" t="str">
        <f aca="false">VLOOKUP(E992,[1]Liste_taxons_equiv!$A$1:$M$1455,2,0)</f>
        <v>Exacte</v>
      </c>
      <c r="G992" s="0" t="n">
        <f aca="false">VLOOKUP(E992,[1]Liste_taxons_equiv!$A$1:$M$1455,3,0)</f>
        <v>124929</v>
      </c>
      <c r="H992" s="0" t="n">
        <f aca="false">VLOOKUP(E992,[1]Liste_taxons_equiv!$A$1:$M$1455,4,0)</f>
        <v>124929</v>
      </c>
      <c r="I992" s="0" t="str">
        <f aca="false">VLOOKUP(E992,[1]Liste_taxons_equiv!$A$1:$M$1455,5,0)</f>
        <v>Ophiura ophiura</v>
      </c>
      <c r="J992" s="0" t="s">
        <v>29</v>
      </c>
      <c r="K992" s="0" t="str">
        <f aca="false">VLOOKUP(E992,[1]Liste_taxons_equiv!$A$1:$M$1455,7,0)</f>
        <v>1</v>
      </c>
      <c r="L992" s="0" t="str">
        <f aca="false">VLOOKUP(E992,[1]Liste_taxons_equiv!$A$1:$M$1455,8,0)</f>
        <v>0</v>
      </c>
      <c r="M992" s="0" t="str">
        <f aca="false">VLOOKUP(E992,[1]Liste_taxons_equiv!$A$1:$M$1455,9,0)</f>
        <v>0</v>
      </c>
      <c r="N992" s="0" t="str">
        <f aca="false">VLOOKUP(E992,[1]Liste_taxons_equiv!$A$1:$M$1455,10,0)</f>
        <v>0</v>
      </c>
      <c r="O992" s="0" t="str">
        <f aca="false">VLOOKUP(E992,[1]Liste_taxons_equiv!$A$1:$M$1455,11,0)</f>
        <v>Non</v>
      </c>
      <c r="P992" s="0" t="s">
        <v>2588</v>
      </c>
      <c r="Q992" s="0" t="n">
        <f aca="false">VLOOKUP(E992,[1]Liste_taxons_equiv!$A$1:$M$1455,13,0)</f>
        <v>24999</v>
      </c>
    </row>
    <row r="993" customFormat="false" ht="15" hidden="false" customHeight="false" outlineLevel="0" collapsed="false">
      <c r="A993" s="0" t="s">
        <v>2589</v>
      </c>
      <c r="B993" s="0" t="s">
        <v>2590</v>
      </c>
      <c r="C993" s="0" t="n">
        <v>124933</v>
      </c>
      <c r="D993" s="0" t="n">
        <v>5846</v>
      </c>
      <c r="E993" s="0" t="s">
        <v>2589</v>
      </c>
      <c r="F993" s="0" t="str">
        <f aca="false">VLOOKUP(E993,[1]Liste_taxons_equiv!$A$1:$M$1455,2,0)</f>
        <v>Exacte</v>
      </c>
      <c r="G993" s="0" t="n">
        <f aca="false">VLOOKUP(E993,[1]Liste_taxons_equiv!$A$1:$M$1455,3,0)</f>
        <v>124933</v>
      </c>
      <c r="H993" s="0" t="n">
        <f aca="false">VLOOKUP(E993,[1]Liste_taxons_equiv!$A$1:$M$1455,4,0)</f>
        <v>124933</v>
      </c>
      <c r="I993" s="0" t="str">
        <f aca="false">VLOOKUP(E993,[1]Liste_taxons_equiv!$A$1:$M$1455,5,0)</f>
        <v>Ophiura robusta</v>
      </c>
      <c r="J993" s="0" t="s">
        <v>29</v>
      </c>
      <c r="K993" s="0" t="str">
        <f aca="false">VLOOKUP(E993,[1]Liste_taxons_equiv!$A$1:$M$1455,7,0)</f>
        <v>1</v>
      </c>
      <c r="L993" s="0" t="str">
        <f aca="false">VLOOKUP(E993,[1]Liste_taxons_equiv!$A$1:$M$1455,8,0)</f>
        <v>0</v>
      </c>
      <c r="M993" s="0" t="str">
        <f aca="false">VLOOKUP(E993,[1]Liste_taxons_equiv!$A$1:$M$1455,9,0)</f>
        <v>0</v>
      </c>
      <c r="N993" s="0" t="str">
        <f aca="false">VLOOKUP(E993,[1]Liste_taxons_equiv!$A$1:$M$1455,10,0)</f>
        <v>0</v>
      </c>
      <c r="O993" s="0" t="str">
        <f aca="false">VLOOKUP(E993,[1]Liste_taxons_equiv!$A$1:$M$1455,11,0)</f>
        <v>Non</v>
      </c>
      <c r="P993" s="0" t="s">
        <v>2591</v>
      </c>
    </row>
    <row r="994" customFormat="false" ht="15" hidden="true" customHeight="false" outlineLevel="0" collapsed="false">
      <c r="A994" s="0" t="s">
        <v>2592</v>
      </c>
      <c r="C994" s="0" t="n">
        <v>123117</v>
      </c>
      <c r="D994" s="0" t="n">
        <v>5695</v>
      </c>
      <c r="E994" s="0" t="s">
        <v>2593</v>
      </c>
      <c r="F994" s="0" t="str">
        <f aca="false">VLOOKUP(E994,[1]Liste_taxons_equiv!$A$1:$M$1455,2,0)</f>
        <v>Exacte</v>
      </c>
      <c r="G994" s="0" t="n">
        <f aca="false">VLOOKUP(E994,[1]Liste_taxons_equiv!$A$1:$M$1455,3,0)</f>
        <v>123117</v>
      </c>
      <c r="H994" s="0" t="n">
        <f aca="false">VLOOKUP(E994,[1]Liste_taxons_equiv!$A$1:$M$1455,4,0)</f>
        <v>123117</v>
      </c>
      <c r="I994" s="0" t="str">
        <f aca="false">VLOOKUP(E994,[1]Liste_taxons_equiv!$A$1:$M$1455,5,0)</f>
        <v>Ophiurida</v>
      </c>
      <c r="J994" s="0" t="s">
        <v>29</v>
      </c>
      <c r="K994" s="0" t="str">
        <f aca="false">VLOOKUP(E994,[1]Liste_taxons_equiv!$A$1:$M$1455,7,0)</f>
        <v>1</v>
      </c>
      <c r="L994" s="0" t="str">
        <f aca="false">VLOOKUP(E994,[1]Liste_taxons_equiv!$A$1:$M$1455,8,0)</f>
        <v>0</v>
      </c>
      <c r="M994" s="0" t="str">
        <f aca="false">VLOOKUP(E994,[1]Liste_taxons_equiv!$A$1:$M$1455,9,0)</f>
        <v>0</v>
      </c>
      <c r="N994" s="0" t="str">
        <f aca="false">VLOOKUP(E994,[1]Liste_taxons_equiv!$A$1:$M$1455,10,0)</f>
        <v>0</v>
      </c>
      <c r="O994" s="0" t="str">
        <f aca="false">VLOOKUP(E994,[1]Liste_taxons_equiv!$A$1:$M$1455,11,0)</f>
        <v>Non</v>
      </c>
      <c r="P994" s="0" t="s">
        <v>2594</v>
      </c>
      <c r="Q994" s="0" t="n">
        <f aca="false">VLOOKUP(E994,[1]Liste_taxons_equiv!$A$1:$M$1455,13,0)</f>
        <v>23367</v>
      </c>
    </row>
    <row r="995" customFormat="false" ht="15" hidden="true" customHeight="false" outlineLevel="0" collapsed="false">
      <c r="A995" s="0" t="s">
        <v>2595</v>
      </c>
      <c r="C995" s="0" t="n">
        <v>123200</v>
      </c>
      <c r="D995" s="0" t="n">
        <v>5705</v>
      </c>
      <c r="E995" s="0" t="s">
        <v>2596</v>
      </c>
      <c r="F995" s="0" t="str">
        <f aca="false">VLOOKUP(E995,[1]Liste_taxons_equiv!$A$1:$M$1455,2,0)</f>
        <v>Exacte</v>
      </c>
      <c r="G995" s="0" t="n">
        <f aca="false">VLOOKUP(E995,[1]Liste_taxons_equiv!$A$1:$M$1455,3,0)</f>
        <v>123200</v>
      </c>
      <c r="H995" s="0" t="n">
        <f aca="false">VLOOKUP(E995,[1]Liste_taxons_equiv!$A$1:$M$1455,4,0)</f>
        <v>123200</v>
      </c>
      <c r="I995" s="0" t="str">
        <f aca="false">VLOOKUP(E995,[1]Liste_taxons_equiv!$A$1:$M$1455,5,0)</f>
        <v>Ophiuridae</v>
      </c>
      <c r="J995" s="0" t="s">
        <v>29</v>
      </c>
      <c r="K995" s="0" t="str">
        <f aca="false">VLOOKUP(E995,[1]Liste_taxons_equiv!$A$1:$M$1455,7,0)</f>
        <v>1</v>
      </c>
      <c r="L995" s="0" t="str">
        <f aca="false">VLOOKUP(E995,[1]Liste_taxons_equiv!$A$1:$M$1455,8,0)</f>
        <v>0</v>
      </c>
      <c r="M995" s="0" t="str">
        <f aca="false">VLOOKUP(E995,[1]Liste_taxons_equiv!$A$1:$M$1455,9,0)</f>
        <v>0</v>
      </c>
      <c r="N995" s="0" t="str">
        <f aca="false">VLOOKUP(E995,[1]Liste_taxons_equiv!$A$1:$M$1455,10,0)</f>
        <v>0</v>
      </c>
      <c r="O995" s="0" t="str">
        <f aca="false">VLOOKUP(E995,[1]Liste_taxons_equiv!$A$1:$M$1455,11,0)</f>
        <v>Non</v>
      </c>
      <c r="P995" s="0" t="s">
        <v>2597</v>
      </c>
      <c r="Q995" s="0" t="n">
        <f aca="false">VLOOKUP(E995,[1]Liste_taxons_equiv!$A$1:$M$1455,13,0)</f>
        <v>24242</v>
      </c>
    </row>
    <row r="996" customFormat="false" ht="15" hidden="true" customHeight="false" outlineLevel="0" collapsed="false">
      <c r="A996" s="0" t="s">
        <v>2598</v>
      </c>
      <c r="B996" s="0" t="s">
        <v>2599</v>
      </c>
      <c r="C996" s="0" t="n">
        <v>761606</v>
      </c>
      <c r="D996" s="0" t="n">
        <v>4645</v>
      </c>
      <c r="E996" s="0" t="s">
        <v>2598</v>
      </c>
      <c r="F996" s="0" t="str">
        <f aca="false">VLOOKUP(E996,[1]Liste_taxons_equiv!$A$1:$M$1455,2,0)</f>
        <v>Exacte</v>
      </c>
      <c r="G996" s="0" t="n">
        <f aca="false">VLOOKUP(E996,[1]Liste_taxons_equiv!$A$1:$M$1455,3,0)</f>
        <v>761606</v>
      </c>
      <c r="H996" s="0" t="n">
        <f aca="false">VLOOKUP(E996,[1]Liste_taxons_equiv!$A$1:$M$1455,4,0)</f>
        <v>761606</v>
      </c>
      <c r="I996" s="0" t="str">
        <f aca="false">VLOOKUP(E996,[1]Liste_taxons_equiv!$A$1:$M$1455,5,0)</f>
        <v>Opisthodonta longocirrata</v>
      </c>
      <c r="J996" s="0" t="s">
        <v>2600</v>
      </c>
      <c r="K996" s="0" t="str">
        <f aca="false">VLOOKUP(E996,[1]Liste_taxons_equiv!$A$1:$M$1455,7,0)</f>
        <v>1</v>
      </c>
      <c r="L996" s="0" t="str">
        <f aca="false">VLOOKUP(E996,[1]Liste_taxons_equiv!$A$1:$M$1455,8,0)</f>
        <v>0</v>
      </c>
      <c r="M996" s="0" t="str">
        <f aca="false">VLOOKUP(E996,[1]Liste_taxons_equiv!$A$1:$M$1455,9,0)</f>
        <v>0</v>
      </c>
      <c r="N996" s="0" t="str">
        <f aca="false">VLOOKUP(E996,[1]Liste_taxons_equiv!$A$1:$M$1455,10,0)</f>
        <v>0</v>
      </c>
      <c r="O996" s="0" t="str">
        <f aca="false">VLOOKUP(E996,[1]Liste_taxons_equiv!$A$1:$M$1455,11,0)</f>
        <v>Non</v>
      </c>
      <c r="P996" s="0" t="s">
        <v>2601</v>
      </c>
      <c r="Q996" s="0" t="n">
        <f aca="false">VLOOKUP(E996,[1]Liste_taxons_equiv!$A$1:$M$1455,13,0)</f>
        <v>39706</v>
      </c>
    </row>
    <row r="997" customFormat="false" ht="15" hidden="true" customHeight="false" outlineLevel="0" collapsed="false">
      <c r="A997" s="0" t="s">
        <v>2602</v>
      </c>
      <c r="B997" s="0" t="s">
        <v>2603</v>
      </c>
      <c r="C997" s="0" t="n">
        <v>761610</v>
      </c>
      <c r="D997" s="0" t="n">
        <v>4642</v>
      </c>
      <c r="E997" s="0" t="s">
        <v>2602</v>
      </c>
      <c r="F997" s="0" t="str">
        <f aca="false">VLOOKUP(E997,[1]Liste_taxons_equiv!$A$1:$M$1455,2,0)</f>
        <v>Exacte</v>
      </c>
      <c r="G997" s="0" t="n">
        <f aca="false">VLOOKUP(E997,[1]Liste_taxons_equiv!$A$1:$M$1455,3,0)</f>
        <v>60013124</v>
      </c>
      <c r="H997" s="0" t="n">
        <f aca="false">VLOOKUP(E997,[1]Liste_taxons_equiv!$A$1:$M$1455,4,0)</f>
        <v>60012624</v>
      </c>
      <c r="I997" s="0" t="str">
        <f aca="false">VLOOKUP(E997,[1]Liste_taxons_equiv!$A$1:$M$1455,5,0)</f>
        <v>Opisthodonta serratisetosa</v>
      </c>
      <c r="J997" s="0" t="s">
        <v>29</v>
      </c>
      <c r="K997" s="0" t="str">
        <f aca="false">VLOOKUP(E997,[1]Liste_taxons_equiv!$A$1:$M$1455,7,0)</f>
        <v>1</v>
      </c>
      <c r="L997" s="0" t="str">
        <f aca="false">VLOOKUP(E997,[1]Liste_taxons_equiv!$A$1:$M$1455,8,0)</f>
        <v>0</v>
      </c>
      <c r="M997" s="0" t="str">
        <f aca="false">VLOOKUP(E997,[1]Liste_taxons_equiv!$A$1:$M$1455,9,0)</f>
        <v>0</v>
      </c>
      <c r="N997" s="0" t="str">
        <f aca="false">VLOOKUP(E997,[1]Liste_taxons_equiv!$A$1:$M$1455,10,0)</f>
        <v>0</v>
      </c>
      <c r="O997" s="0" t="str">
        <f aca="false">VLOOKUP(E997,[1]Liste_taxons_equiv!$A$1:$M$1455,11,0)</f>
        <v>Non</v>
      </c>
      <c r="P997" s="0" t="s">
        <v>2604</v>
      </c>
      <c r="Q997" s="0" t="n">
        <f aca="false">VLOOKUP(E997,[1]Liste_taxons_equiv!$A$1:$M$1455,13,0)</f>
        <v>35657</v>
      </c>
    </row>
    <row r="998" s="2" customFormat="true" ht="15" hidden="false" customHeight="false" outlineLevel="0" collapsed="false">
      <c r="A998" s="2" t="s">
        <v>2605</v>
      </c>
      <c r="B998" s="2" t="s">
        <v>133</v>
      </c>
      <c r="C998" s="2" t="n">
        <v>131332</v>
      </c>
      <c r="D998" s="2" t="n">
        <v>4603</v>
      </c>
      <c r="E998" s="2" t="s">
        <v>2605</v>
      </c>
      <c r="F998" s="2" t="str">
        <f aca="false">VLOOKUP(E998,[1]Liste_taxons_equiv!$A$1:$M$1455,2,0)</f>
        <v>Non trouvé</v>
      </c>
      <c r="I998" s="2" t="str">
        <f aca="false">VLOOKUP(E998,[1]Liste_taxons_equiv!$A$1:$M$1455,5,0)</f>
        <v/>
      </c>
      <c r="J998" s="3" t="s">
        <v>57</v>
      </c>
      <c r="K998" s="2" t="str">
        <f aca="false">VLOOKUP(E998,[1]Liste_taxons_equiv!$A$1:$M$1455,7,0)</f>
        <v/>
      </c>
      <c r="L998" s="2" t="str">
        <f aca="false">VLOOKUP(E998,[1]Liste_taxons_equiv!$A$1:$M$1455,8,0)</f>
        <v/>
      </c>
      <c r="M998" s="2" t="str">
        <f aca="false">VLOOKUP(E998,[1]Liste_taxons_equiv!$A$1:$M$1455,9,0)</f>
        <v/>
      </c>
      <c r="N998" s="2" t="str">
        <f aca="false">VLOOKUP(E998,[1]Liste_taxons_equiv!$A$1:$M$1455,10,0)</f>
        <v/>
      </c>
      <c r="O998" s="2" t="str">
        <f aca="false">VLOOKUP(E998,[1]Liste_taxons_equiv!$A$1:$M$1455,11,0)</f>
        <v/>
      </c>
      <c r="P998" s="3" t="n">
        <v>131332</v>
      </c>
    </row>
    <row r="999" s="2" customFormat="true" ht="15" hidden="true" customHeight="false" outlineLevel="0" collapsed="false">
      <c r="A999" s="2" t="s">
        <v>2606</v>
      </c>
      <c r="C999" s="2" t="n">
        <v>382226</v>
      </c>
      <c r="D999" s="2" t="n">
        <v>5505</v>
      </c>
      <c r="E999" s="2" t="s">
        <v>2607</v>
      </c>
      <c r="F999" s="2" t="str">
        <f aca="false">VLOOKUP(E999,[1]Liste_taxons_equiv!$A$1:$M$1455,2,0)</f>
        <v>levenshtein = 1</v>
      </c>
      <c r="G999" s="2" t="n">
        <f aca="false">VLOOKUP(E999,[1]Liste_taxons_equiv!$A$1:$M$1455,3,0)</f>
        <v>153</v>
      </c>
      <c r="H999" s="2" t="n">
        <f aca="false">VLOOKUP(E999,[1]Liste_taxons_equiv!$A$1:$M$1455,4,0)</f>
        <v>382226</v>
      </c>
      <c r="I999" s="2" t="str">
        <f aca="false">VLOOKUP(E999,[1]Liste_taxons_equiv!$A$1:$M$1455,5,0)</f>
        <v>Opisthobranchia</v>
      </c>
      <c r="J999" s="2" t="s">
        <v>29</v>
      </c>
      <c r="K999" s="2" t="str">
        <f aca="false">VLOOKUP(E999,[1]Liste_taxons_equiv!$A$1:$M$1455,7,0)</f>
        <v>1</v>
      </c>
      <c r="L999" s="2" t="str">
        <f aca="false">VLOOKUP(E999,[1]Liste_taxons_equiv!$A$1:$M$1455,8,0)</f>
        <v>0</v>
      </c>
      <c r="M999" s="2" t="str">
        <f aca="false">VLOOKUP(E999,[1]Liste_taxons_equiv!$A$1:$M$1455,9,0)</f>
        <v>0</v>
      </c>
      <c r="N999" s="2" t="str">
        <f aca="false">VLOOKUP(E999,[1]Liste_taxons_equiv!$A$1:$M$1455,10,0)</f>
        <v>0</v>
      </c>
      <c r="O999" s="2" t="str">
        <f aca="false">VLOOKUP(E999,[1]Liste_taxons_equiv!$A$1:$M$1455,11,0)</f>
        <v>Non</v>
      </c>
      <c r="P999" s="2" t="s">
        <v>2608</v>
      </c>
      <c r="Q999" s="2" t="n">
        <f aca="false">VLOOKUP(E999,[1]Liste_taxons_equiv!$A$1:$M$1455,13,0)</f>
        <v>4095</v>
      </c>
    </row>
    <row r="1000" customFormat="false" ht="15" hidden="true" customHeight="false" outlineLevel="0" collapsed="false">
      <c r="A1000" s="0" t="s">
        <v>2609</v>
      </c>
      <c r="B1000" s="0" t="s">
        <v>2610</v>
      </c>
      <c r="C1000" s="0" t="n">
        <v>129420</v>
      </c>
      <c r="D1000" s="0" t="n">
        <v>5858</v>
      </c>
      <c r="E1000" s="0" t="s">
        <v>2611</v>
      </c>
      <c r="F1000" s="0" t="str">
        <f aca="false">VLOOKUP(E1000,[1]Liste_taxons_equiv!$A$1:$M$1455,2,0)</f>
        <v>Exacte</v>
      </c>
      <c r="G1000" s="0" t="n">
        <f aca="false">VLOOKUP(E1000,[1]Liste_taxons_equiv!$A$1:$M$1455,3,0)</f>
        <v>129420</v>
      </c>
      <c r="H1000" s="0" t="n">
        <f aca="false">VLOOKUP(E1000,[1]Liste_taxons_equiv!$A$1:$M$1455,4,0)</f>
        <v>129420</v>
      </c>
      <c r="I1000" s="0" t="str">
        <f aca="false">VLOOKUP(E1000,[1]Liste_taxons_equiv!$A$1:$M$1455,5,0)</f>
        <v>Orbinia</v>
      </c>
      <c r="J1000" s="0" t="s">
        <v>29</v>
      </c>
      <c r="K1000" s="0" t="str">
        <f aca="false">VLOOKUP(E1000,[1]Liste_taxons_equiv!$A$1:$M$1455,7,0)</f>
        <v>1</v>
      </c>
      <c r="L1000" s="0" t="str">
        <f aca="false">VLOOKUP(E1000,[1]Liste_taxons_equiv!$A$1:$M$1455,8,0)</f>
        <v>0</v>
      </c>
      <c r="M1000" s="0" t="str">
        <f aca="false">VLOOKUP(E1000,[1]Liste_taxons_equiv!$A$1:$M$1455,9,0)</f>
        <v>0</v>
      </c>
      <c r="N1000" s="0" t="str">
        <f aca="false">VLOOKUP(E1000,[1]Liste_taxons_equiv!$A$1:$M$1455,10,0)</f>
        <v>0</v>
      </c>
      <c r="O1000" s="0" t="str">
        <f aca="false">VLOOKUP(E1000,[1]Liste_taxons_equiv!$A$1:$M$1455,11,0)</f>
        <v>Non</v>
      </c>
      <c r="P1000" s="0" t="s">
        <v>2612</v>
      </c>
      <c r="Q1000" s="0" t="n">
        <f aca="false">VLOOKUP(E1000,[1]Liste_taxons_equiv!$A$1:$M$1455,13,0)</f>
        <v>24791</v>
      </c>
    </row>
    <row r="1001" customFormat="false" ht="15" hidden="true" customHeight="false" outlineLevel="0" collapsed="false">
      <c r="A1001" s="0" t="s">
        <v>2613</v>
      </c>
      <c r="B1001" s="0" t="s">
        <v>2614</v>
      </c>
      <c r="C1001" s="0" t="n">
        <v>130522</v>
      </c>
      <c r="D1001" s="0" t="n">
        <v>4733</v>
      </c>
      <c r="E1001" s="0" t="s">
        <v>2613</v>
      </c>
      <c r="F1001" s="0" t="str">
        <f aca="false">VLOOKUP(E1001,[1]Liste_taxons_equiv!$A$1:$M$1455,2,0)</f>
        <v>Exacte</v>
      </c>
      <c r="G1001" s="0" t="n">
        <f aca="false">VLOOKUP(E1001,[1]Liste_taxons_equiv!$A$1:$M$1455,3,0)</f>
        <v>130522</v>
      </c>
      <c r="H1001" s="0" t="n">
        <f aca="false">VLOOKUP(E1001,[1]Liste_taxons_equiv!$A$1:$M$1455,4,0)</f>
        <v>130522</v>
      </c>
      <c r="I1001" s="0" t="str">
        <f aca="false">VLOOKUP(E1001,[1]Liste_taxons_equiv!$A$1:$M$1455,5,0)</f>
        <v>Orbinia latreillii</v>
      </c>
      <c r="J1001" s="0" t="s">
        <v>29</v>
      </c>
      <c r="K1001" s="0" t="str">
        <f aca="false">VLOOKUP(E1001,[1]Liste_taxons_equiv!$A$1:$M$1455,7,0)</f>
        <v>1</v>
      </c>
      <c r="L1001" s="0" t="str">
        <f aca="false">VLOOKUP(E1001,[1]Liste_taxons_equiv!$A$1:$M$1455,8,0)</f>
        <v>0</v>
      </c>
      <c r="M1001" s="0" t="str">
        <f aca="false">VLOOKUP(E1001,[1]Liste_taxons_equiv!$A$1:$M$1455,9,0)</f>
        <v>0</v>
      </c>
      <c r="N1001" s="0" t="str">
        <f aca="false">VLOOKUP(E1001,[1]Liste_taxons_equiv!$A$1:$M$1455,10,0)</f>
        <v>0</v>
      </c>
      <c r="O1001" s="0" t="str">
        <f aca="false">VLOOKUP(E1001,[1]Liste_taxons_equiv!$A$1:$M$1455,11,0)</f>
        <v>Non</v>
      </c>
      <c r="P1001" s="0" t="s">
        <v>2615</v>
      </c>
      <c r="Q1001" s="0" t="n">
        <f aca="false">VLOOKUP(E1001,[1]Liste_taxons_equiv!$A$1:$M$1455,13,0)</f>
        <v>23853</v>
      </c>
    </row>
    <row r="1002" customFormat="false" ht="15" hidden="true" customHeight="false" outlineLevel="0" collapsed="false">
      <c r="A1002" s="0" t="s">
        <v>2616</v>
      </c>
      <c r="B1002" s="0" t="s">
        <v>2354</v>
      </c>
      <c r="C1002" s="0" t="n">
        <v>130523</v>
      </c>
      <c r="D1002" s="0" t="n">
        <v>4734</v>
      </c>
      <c r="E1002" s="0" t="s">
        <v>2616</v>
      </c>
      <c r="F1002" s="0" t="str">
        <f aca="false">VLOOKUP(E1002,[1]Liste_taxons_equiv!$A$1:$M$1455,2,0)</f>
        <v>Exacte</v>
      </c>
      <c r="G1002" s="0" t="n">
        <f aca="false">VLOOKUP(E1002,[1]Liste_taxons_equiv!$A$1:$M$1455,3,0)</f>
        <v>60013714</v>
      </c>
      <c r="H1002" s="0" t="n">
        <f aca="false">VLOOKUP(E1002,[1]Liste_taxons_equiv!$A$1:$M$1455,4,0)</f>
        <v>60013212</v>
      </c>
      <c r="I1002" s="0" t="str">
        <f aca="false">VLOOKUP(E1002,[1]Liste_taxons_equiv!$A$1:$M$1455,5,0)</f>
        <v>Orbinia sertulata</v>
      </c>
      <c r="J1002" s="0" t="s">
        <v>29</v>
      </c>
      <c r="K1002" s="0" t="str">
        <f aca="false">VLOOKUP(E1002,[1]Liste_taxons_equiv!$A$1:$M$1455,7,0)</f>
        <v>1</v>
      </c>
      <c r="L1002" s="0" t="str">
        <f aca="false">VLOOKUP(E1002,[1]Liste_taxons_equiv!$A$1:$M$1455,8,0)</f>
        <v>0</v>
      </c>
      <c r="M1002" s="0" t="str">
        <f aca="false">VLOOKUP(E1002,[1]Liste_taxons_equiv!$A$1:$M$1455,9,0)</f>
        <v>0</v>
      </c>
      <c r="N1002" s="0" t="str">
        <f aca="false">VLOOKUP(E1002,[1]Liste_taxons_equiv!$A$1:$M$1455,10,0)</f>
        <v>0</v>
      </c>
      <c r="O1002" s="0" t="str">
        <f aca="false">VLOOKUP(E1002,[1]Liste_taxons_equiv!$A$1:$M$1455,11,0)</f>
        <v>Non</v>
      </c>
      <c r="P1002" s="0" t="s">
        <v>2617</v>
      </c>
      <c r="Q1002" s="0" t="n">
        <f aca="false">VLOOKUP(E1002,[1]Liste_taxons_equiv!$A$1:$M$1455,13,0)</f>
        <v>23854</v>
      </c>
    </row>
    <row r="1003" customFormat="false" ht="15" hidden="true" customHeight="false" outlineLevel="0" collapsed="false">
      <c r="A1003" s="0" t="s">
        <v>2618</v>
      </c>
      <c r="B1003" s="0" t="s">
        <v>144</v>
      </c>
      <c r="C1003" s="0" t="n">
        <v>102665</v>
      </c>
      <c r="D1003" s="0" t="n">
        <v>5075</v>
      </c>
      <c r="E1003" s="0" t="s">
        <v>2618</v>
      </c>
      <c r="F1003" s="0" t="str">
        <f aca="false">VLOOKUP(E1003,[1]Liste_taxons_equiv!$A$1:$M$1455,2,0)</f>
        <v>Exacte</v>
      </c>
      <c r="G1003" s="0" t="n">
        <f aca="false">VLOOKUP(E1003,[1]Liste_taxons_equiv!$A$1:$M$1455,3,0)</f>
        <v>102665</v>
      </c>
      <c r="H1003" s="0" t="n">
        <f aca="false">VLOOKUP(E1003,[1]Liste_taxons_equiv!$A$1:$M$1455,4,0)</f>
        <v>102665</v>
      </c>
      <c r="I1003" s="0" t="str">
        <f aca="false">VLOOKUP(E1003,[1]Liste_taxons_equiv!$A$1:$M$1455,5,0)</f>
        <v>Orchomene humilis</v>
      </c>
      <c r="J1003" s="0" t="s">
        <v>19</v>
      </c>
      <c r="K1003" s="0" t="str">
        <f aca="false">VLOOKUP(E1003,[1]Liste_taxons_equiv!$A$1:$M$1455,7,0)</f>
        <v>1</v>
      </c>
      <c r="L1003" s="0" t="str">
        <f aca="false">VLOOKUP(E1003,[1]Liste_taxons_equiv!$A$1:$M$1455,8,0)</f>
        <v>0</v>
      </c>
      <c r="M1003" s="0" t="str">
        <f aca="false">VLOOKUP(E1003,[1]Liste_taxons_equiv!$A$1:$M$1455,9,0)</f>
        <v>0</v>
      </c>
      <c r="N1003" s="0" t="str">
        <f aca="false">VLOOKUP(E1003,[1]Liste_taxons_equiv!$A$1:$M$1455,10,0)</f>
        <v>0</v>
      </c>
      <c r="O1003" s="0" t="str">
        <f aca="false">VLOOKUP(E1003,[1]Liste_taxons_equiv!$A$1:$M$1455,11,0)</f>
        <v>Non</v>
      </c>
      <c r="P1003" s="0" t="s">
        <v>2619</v>
      </c>
      <c r="Q1003" s="0" t="n">
        <f aca="false">VLOOKUP(E1003,[1]Liste_taxons_equiv!$A$1:$M$1455,13,0)</f>
        <v>24792</v>
      </c>
    </row>
    <row r="1004" customFormat="false" ht="15" hidden="true" customHeight="false" outlineLevel="0" collapsed="false">
      <c r="A1004" s="0" t="s">
        <v>2620</v>
      </c>
      <c r="B1004" s="0" t="s">
        <v>2621</v>
      </c>
      <c r="C1004" s="0" t="n">
        <v>102681</v>
      </c>
      <c r="D1004" s="0" t="n">
        <v>5077</v>
      </c>
      <c r="E1004" s="0" t="s">
        <v>2620</v>
      </c>
      <c r="F1004" s="0" t="str">
        <f aca="false">VLOOKUP(E1004,[1]Liste_taxons_equiv!$A$1:$M$1455,2,0)</f>
        <v>Exacte</v>
      </c>
      <c r="G1004" s="0" t="n">
        <f aca="false">VLOOKUP(E1004,[1]Liste_taxons_equiv!$A$1:$M$1455,3,0)</f>
        <v>102681</v>
      </c>
      <c r="H1004" s="0" t="n">
        <f aca="false">VLOOKUP(E1004,[1]Liste_taxons_equiv!$A$1:$M$1455,4,0)</f>
        <v>102681</v>
      </c>
      <c r="I1004" s="0" t="str">
        <f aca="false">VLOOKUP(E1004,[1]Liste_taxons_equiv!$A$1:$M$1455,5,0)</f>
        <v>Orchomene similis</v>
      </c>
      <c r="J1004" s="0" t="s">
        <v>75</v>
      </c>
      <c r="K1004" s="0" t="str">
        <f aca="false">VLOOKUP(E1004,[1]Liste_taxons_equiv!$A$1:$M$1455,7,0)</f>
        <v>1</v>
      </c>
      <c r="L1004" s="0" t="str">
        <f aca="false">VLOOKUP(E1004,[1]Liste_taxons_equiv!$A$1:$M$1455,8,0)</f>
        <v>0</v>
      </c>
      <c r="M1004" s="0" t="str">
        <f aca="false">VLOOKUP(E1004,[1]Liste_taxons_equiv!$A$1:$M$1455,9,0)</f>
        <v>0</v>
      </c>
      <c r="N1004" s="0" t="str">
        <f aca="false">VLOOKUP(E1004,[1]Liste_taxons_equiv!$A$1:$M$1455,10,0)</f>
        <v>0</v>
      </c>
      <c r="O1004" s="0" t="str">
        <f aca="false">VLOOKUP(E1004,[1]Liste_taxons_equiv!$A$1:$M$1455,11,0)</f>
        <v>Non</v>
      </c>
      <c r="P1004" s="0" t="s">
        <v>2622</v>
      </c>
      <c r="Q1004" s="0" t="n">
        <f aca="false">VLOOKUP(E1004,[1]Liste_taxons_equiv!$A$1:$M$1455,13,0)</f>
        <v>26153</v>
      </c>
    </row>
    <row r="1005" customFormat="false" ht="15" hidden="true" customHeight="false" outlineLevel="0" collapsed="false">
      <c r="A1005" s="0" t="s">
        <v>2623</v>
      </c>
      <c r="B1005" s="0" t="s">
        <v>2624</v>
      </c>
      <c r="C1005" s="0" t="n">
        <v>144847</v>
      </c>
      <c r="D1005" s="0" t="n">
        <v>5814</v>
      </c>
      <c r="E1005" s="0" t="s">
        <v>2623</v>
      </c>
      <c r="F1005" s="0" t="str">
        <f aca="false">VLOOKUP(E1005,[1]Liste_taxons_equiv!$A$1:$M$1455,2,0)</f>
        <v>Exacte</v>
      </c>
      <c r="G1005" s="0" t="n">
        <f aca="false">VLOOKUP(E1005,[1]Liste_taxons_equiv!$A$1:$M$1455,3,0)</f>
        <v>144847</v>
      </c>
      <c r="H1005" s="0" t="n">
        <f aca="false">VLOOKUP(E1005,[1]Liste_taxons_equiv!$A$1:$M$1455,4,0)</f>
        <v>144847</v>
      </c>
      <c r="I1005" s="0" t="str">
        <f aca="false">VLOOKUP(E1005,[1]Liste_taxons_equiv!$A$1:$M$1455,5,0)</f>
        <v>Osmundea pinnatifida</v>
      </c>
      <c r="J1005" s="0" t="s">
        <v>29</v>
      </c>
      <c r="K1005" s="0" t="str">
        <f aca="false">VLOOKUP(E1005,[1]Liste_taxons_equiv!$A$1:$M$1455,7,0)</f>
        <v>1</v>
      </c>
      <c r="L1005" s="0" t="str">
        <f aca="false">VLOOKUP(E1005,[1]Liste_taxons_equiv!$A$1:$M$1455,8,0)</f>
        <v>0</v>
      </c>
      <c r="M1005" s="0" t="str">
        <f aca="false">VLOOKUP(E1005,[1]Liste_taxons_equiv!$A$1:$M$1455,9,0)</f>
        <v>0</v>
      </c>
      <c r="N1005" s="0" t="str">
        <f aca="false">VLOOKUP(E1005,[1]Liste_taxons_equiv!$A$1:$M$1455,10,0)</f>
        <v>0</v>
      </c>
      <c r="O1005" s="0" t="str">
        <f aca="false">VLOOKUP(E1005,[1]Liste_taxons_equiv!$A$1:$M$1455,11,0)</f>
        <v>Non</v>
      </c>
      <c r="P1005" s="0" t="s">
        <v>2625</v>
      </c>
      <c r="Q1005" s="0" t="n">
        <f aca="false">VLOOKUP(E1005,[1]Liste_taxons_equiv!$A$1:$M$1455,13,0)</f>
        <v>25202</v>
      </c>
    </row>
    <row r="1006" customFormat="false" ht="15" hidden="true" customHeight="false" outlineLevel="0" collapsed="false">
      <c r="A1006" s="0" t="s">
        <v>2626</v>
      </c>
      <c r="B1006" s="0" t="s">
        <v>2627</v>
      </c>
      <c r="C1006" s="0" t="n">
        <v>1078</v>
      </c>
      <c r="D1006" s="0" t="n">
        <v>5859</v>
      </c>
      <c r="E1006" s="0" t="s">
        <v>2628</v>
      </c>
      <c r="F1006" s="0" t="str">
        <f aca="false">VLOOKUP(E1006,[1]Liste_taxons_equiv!$A$1:$M$1455,2,0)</f>
        <v>Exacte</v>
      </c>
      <c r="G1006" s="0" t="n">
        <f aca="false">VLOOKUP(E1006,[1]Liste_taxons_equiv!$A$1:$M$1455,3,0)</f>
        <v>1078</v>
      </c>
      <c r="H1006" s="0" t="n">
        <f aca="false">VLOOKUP(E1006,[1]Liste_taxons_equiv!$A$1:$M$1455,4,0)</f>
        <v>1078</v>
      </c>
      <c r="I1006" s="0" t="str">
        <f aca="false">VLOOKUP(E1006,[1]Liste_taxons_equiv!$A$1:$M$1455,5,0)</f>
        <v>Ostracoda</v>
      </c>
      <c r="J1006" s="0" t="s">
        <v>2629</v>
      </c>
      <c r="K1006" s="0" t="str">
        <f aca="false">VLOOKUP(E1006,[1]Liste_taxons_equiv!$A$1:$M$1455,7,0)</f>
        <v>1</v>
      </c>
      <c r="L1006" s="0" t="str">
        <f aca="false">VLOOKUP(E1006,[1]Liste_taxons_equiv!$A$1:$M$1455,8,0)</f>
        <v>0</v>
      </c>
      <c r="M1006" s="0" t="str">
        <f aca="false">VLOOKUP(E1006,[1]Liste_taxons_equiv!$A$1:$M$1455,9,0)</f>
        <v>0</v>
      </c>
      <c r="N1006" s="0" t="str">
        <f aca="false">VLOOKUP(E1006,[1]Liste_taxons_equiv!$A$1:$M$1455,10,0)</f>
        <v>0</v>
      </c>
      <c r="O1006" s="0" t="str">
        <f aca="false">VLOOKUP(E1006,[1]Liste_taxons_equiv!$A$1:$M$1455,11,0)</f>
        <v>Non</v>
      </c>
      <c r="P1006" s="0" t="s">
        <v>2630</v>
      </c>
      <c r="Q1006" s="0" t="n">
        <f aca="false">VLOOKUP(E1006,[1]Liste_taxons_equiv!$A$1:$M$1455,13,0)</f>
        <v>3170</v>
      </c>
    </row>
    <row r="1007" customFormat="false" ht="15" hidden="true" customHeight="false" outlineLevel="0" collapsed="false">
      <c r="A1007" s="0" t="s">
        <v>2631</v>
      </c>
      <c r="C1007" s="0" t="n">
        <v>1078</v>
      </c>
      <c r="D1007" s="0" t="n">
        <v>4992</v>
      </c>
      <c r="E1007" s="0" t="s">
        <v>2628</v>
      </c>
      <c r="F1007" s="0" t="str">
        <f aca="false">VLOOKUP(E1007,[1]Liste_taxons_equiv!$A$1:$M$1455,2,0)</f>
        <v>Exacte</v>
      </c>
      <c r="G1007" s="0" t="n">
        <f aca="false">VLOOKUP(E1007,[1]Liste_taxons_equiv!$A$1:$M$1455,3,0)</f>
        <v>1078</v>
      </c>
      <c r="H1007" s="0" t="n">
        <f aca="false">VLOOKUP(E1007,[1]Liste_taxons_equiv!$A$1:$M$1455,4,0)</f>
        <v>1078</v>
      </c>
      <c r="I1007" s="0" t="str">
        <f aca="false">VLOOKUP(E1007,[1]Liste_taxons_equiv!$A$1:$M$1455,5,0)</f>
        <v>Ostracoda</v>
      </c>
      <c r="J1007" s="0" t="s">
        <v>2629</v>
      </c>
      <c r="K1007" s="0" t="str">
        <f aca="false">VLOOKUP(E1007,[1]Liste_taxons_equiv!$A$1:$M$1455,7,0)</f>
        <v>1</v>
      </c>
      <c r="L1007" s="0" t="str">
        <f aca="false">VLOOKUP(E1007,[1]Liste_taxons_equiv!$A$1:$M$1455,8,0)</f>
        <v>0</v>
      </c>
      <c r="M1007" s="0" t="str">
        <f aca="false">VLOOKUP(E1007,[1]Liste_taxons_equiv!$A$1:$M$1455,9,0)</f>
        <v>0</v>
      </c>
      <c r="N1007" s="0" t="str">
        <f aca="false">VLOOKUP(E1007,[1]Liste_taxons_equiv!$A$1:$M$1455,10,0)</f>
        <v>0</v>
      </c>
      <c r="O1007" s="0" t="str">
        <f aca="false">VLOOKUP(E1007,[1]Liste_taxons_equiv!$A$1:$M$1455,11,0)</f>
        <v>Non</v>
      </c>
      <c r="P1007" s="0" t="s">
        <v>2630</v>
      </c>
      <c r="Q1007" s="0" t="n">
        <f aca="false">VLOOKUP(E1007,[1]Liste_taxons_equiv!$A$1:$M$1455,13,0)</f>
        <v>3170</v>
      </c>
    </row>
    <row r="1008" customFormat="false" ht="15" hidden="true" customHeight="false" outlineLevel="0" collapsed="false">
      <c r="A1008" s="0" t="s">
        <v>2632</v>
      </c>
      <c r="B1008" s="0" t="s">
        <v>135</v>
      </c>
      <c r="C1008" s="0" t="n">
        <v>140658</v>
      </c>
      <c r="D1008" s="0" t="n">
        <v>5568</v>
      </c>
      <c r="E1008" s="0" t="s">
        <v>2632</v>
      </c>
      <c r="F1008" s="0" t="str">
        <f aca="false">VLOOKUP(E1008,[1]Liste_taxons_equiv!$A$1:$M$1455,2,0)</f>
        <v>Exacte</v>
      </c>
      <c r="G1008" s="0" t="n">
        <f aca="false">VLOOKUP(E1008,[1]Liste_taxons_equiv!$A$1:$M$1455,3,0)</f>
        <v>140658</v>
      </c>
      <c r="H1008" s="0" t="n">
        <f aca="false">VLOOKUP(E1008,[1]Liste_taxons_equiv!$A$1:$M$1455,4,0)</f>
        <v>140658</v>
      </c>
      <c r="I1008" s="0" t="str">
        <f aca="false">VLOOKUP(E1008,[1]Liste_taxons_equiv!$A$1:$M$1455,5,0)</f>
        <v>Ostrea edulis</v>
      </c>
      <c r="J1008" s="0" t="s">
        <v>29</v>
      </c>
      <c r="K1008" s="0" t="str">
        <f aca="false">VLOOKUP(E1008,[1]Liste_taxons_equiv!$A$1:$M$1455,7,0)</f>
        <v>1</v>
      </c>
      <c r="L1008" s="0" t="str">
        <f aca="false">VLOOKUP(E1008,[1]Liste_taxons_equiv!$A$1:$M$1455,8,0)</f>
        <v>0</v>
      </c>
      <c r="M1008" s="0" t="str">
        <f aca="false">VLOOKUP(E1008,[1]Liste_taxons_equiv!$A$1:$M$1455,9,0)</f>
        <v>0</v>
      </c>
      <c r="N1008" s="0" t="str">
        <f aca="false">VLOOKUP(E1008,[1]Liste_taxons_equiv!$A$1:$M$1455,10,0)</f>
        <v>0</v>
      </c>
      <c r="O1008" s="0" t="str">
        <f aca="false">VLOOKUP(E1008,[1]Liste_taxons_equiv!$A$1:$M$1455,11,0)</f>
        <v>Non</v>
      </c>
      <c r="P1008" s="0" t="s">
        <v>2633</v>
      </c>
      <c r="Q1008" s="0" t="n">
        <f aca="false">VLOOKUP(E1008,[1]Liste_taxons_equiv!$A$1:$M$1455,13,0)</f>
        <v>3564</v>
      </c>
    </row>
    <row r="1009" customFormat="false" ht="15" hidden="true" customHeight="false" outlineLevel="0" collapsed="false">
      <c r="A1009" s="0" t="s">
        <v>2634</v>
      </c>
      <c r="C1009" s="0" t="n">
        <v>215</v>
      </c>
      <c r="D1009" s="0" t="n">
        <v>5567</v>
      </c>
      <c r="E1009" s="0" t="s">
        <v>2635</v>
      </c>
      <c r="F1009" s="0" t="str">
        <f aca="false">VLOOKUP(E1009,[1]Liste_taxons_equiv!$A$1:$M$1455,2,0)</f>
        <v>Exacte</v>
      </c>
      <c r="G1009" s="0" t="n">
        <f aca="false">VLOOKUP(E1009,[1]Liste_taxons_equiv!$A$1:$M$1455,3,0)</f>
        <v>215</v>
      </c>
      <c r="H1009" s="0" t="n">
        <f aca="false">VLOOKUP(E1009,[1]Liste_taxons_equiv!$A$1:$M$1455,4,0)</f>
        <v>215</v>
      </c>
      <c r="I1009" s="0" t="str">
        <f aca="false">VLOOKUP(E1009,[1]Liste_taxons_equiv!$A$1:$M$1455,5,0)</f>
        <v>Ostreidae</v>
      </c>
      <c r="J1009" s="0" t="s">
        <v>29</v>
      </c>
      <c r="K1009" s="0" t="str">
        <f aca="false">VLOOKUP(E1009,[1]Liste_taxons_equiv!$A$1:$M$1455,7,0)</f>
        <v>1</v>
      </c>
      <c r="L1009" s="0" t="str">
        <f aca="false">VLOOKUP(E1009,[1]Liste_taxons_equiv!$A$1:$M$1455,8,0)</f>
        <v>0</v>
      </c>
      <c r="M1009" s="0" t="str">
        <f aca="false">VLOOKUP(E1009,[1]Liste_taxons_equiv!$A$1:$M$1455,9,0)</f>
        <v>0</v>
      </c>
      <c r="N1009" s="0" t="str">
        <f aca="false">VLOOKUP(E1009,[1]Liste_taxons_equiv!$A$1:$M$1455,10,0)</f>
        <v>0</v>
      </c>
      <c r="O1009" s="0" t="str">
        <f aca="false">VLOOKUP(E1009,[1]Liste_taxons_equiv!$A$1:$M$1455,11,0)</f>
        <v>Non</v>
      </c>
      <c r="P1009" s="0" t="s">
        <v>2636</v>
      </c>
      <c r="Q1009" s="0" t="n">
        <f aca="false">VLOOKUP(E1009,[1]Liste_taxons_equiv!$A$1:$M$1455,13,0)</f>
        <v>3552</v>
      </c>
    </row>
    <row r="1010" customFormat="false" ht="15" hidden="true" customHeight="false" outlineLevel="0" collapsed="false">
      <c r="A1010" s="0" t="s">
        <v>2637</v>
      </c>
      <c r="B1010" s="0" t="s">
        <v>367</v>
      </c>
      <c r="C1010" s="0" t="n">
        <v>534781</v>
      </c>
      <c r="D1010" s="0" t="n">
        <v>5141</v>
      </c>
      <c r="E1010" s="0" t="s">
        <v>2637</v>
      </c>
      <c r="F1010" s="0" t="str">
        <f aca="false">VLOOKUP(E1010,[1]Liste_taxons_equiv!$A$1:$M$1455,2,0)</f>
        <v>Exacte</v>
      </c>
      <c r="G1010" s="0" t="n">
        <f aca="false">VLOOKUP(E1010,[1]Liste_taxons_equiv!$A$1:$M$1455,3,0)</f>
        <v>60003953</v>
      </c>
      <c r="H1010" s="0" t="n">
        <f aca="false">VLOOKUP(E1010,[1]Liste_taxons_equiv!$A$1:$M$1455,4,0)</f>
        <v>60003633</v>
      </c>
      <c r="I1010" s="0" t="str">
        <f aca="false">VLOOKUP(E1010,[1]Liste_taxons_equiv!$A$1:$M$1455,5,0)</f>
        <v>Othomaera othonis</v>
      </c>
      <c r="J1010" s="0" t="s">
        <v>29</v>
      </c>
      <c r="K1010" s="0" t="str">
        <f aca="false">VLOOKUP(E1010,[1]Liste_taxons_equiv!$A$1:$M$1455,7,0)</f>
        <v>1</v>
      </c>
      <c r="L1010" s="0" t="str">
        <f aca="false">VLOOKUP(E1010,[1]Liste_taxons_equiv!$A$1:$M$1455,8,0)</f>
        <v>0</v>
      </c>
      <c r="M1010" s="0" t="str">
        <f aca="false">VLOOKUP(E1010,[1]Liste_taxons_equiv!$A$1:$M$1455,9,0)</f>
        <v>0</v>
      </c>
      <c r="N1010" s="0" t="str">
        <f aca="false">VLOOKUP(E1010,[1]Liste_taxons_equiv!$A$1:$M$1455,10,0)</f>
        <v>0</v>
      </c>
      <c r="O1010" s="0" t="str">
        <f aca="false">VLOOKUP(E1010,[1]Liste_taxons_equiv!$A$1:$M$1455,11,0)</f>
        <v>Non</v>
      </c>
      <c r="P1010" s="0" t="s">
        <v>2638</v>
      </c>
      <c r="Q1010" s="0" t="n">
        <f aca="false">VLOOKUP(E1010,[1]Liste_taxons_equiv!$A$1:$M$1455,13,0)</f>
        <v>31080</v>
      </c>
    </row>
    <row r="1011" customFormat="false" ht="15" hidden="true" customHeight="false" outlineLevel="0" collapsed="false">
      <c r="A1011" s="0" t="s">
        <v>2639</v>
      </c>
      <c r="B1011" s="0" t="s">
        <v>2640</v>
      </c>
      <c r="C1011" s="0" t="n">
        <v>130544</v>
      </c>
      <c r="D1011" s="0" t="n">
        <v>4894</v>
      </c>
      <c r="E1011" s="0" t="s">
        <v>2639</v>
      </c>
      <c r="F1011" s="0" t="str">
        <f aca="false">VLOOKUP(E1011,[1]Liste_taxons_equiv!$A$1:$M$1455,2,0)</f>
        <v>Exacte</v>
      </c>
      <c r="G1011" s="0" t="n">
        <f aca="false">VLOOKUP(E1011,[1]Liste_taxons_equiv!$A$1:$M$1455,3,0)</f>
        <v>130544</v>
      </c>
      <c r="H1011" s="0" t="n">
        <f aca="false">VLOOKUP(E1011,[1]Liste_taxons_equiv!$A$1:$M$1455,4,0)</f>
        <v>130544</v>
      </c>
      <c r="I1011" s="0" t="str">
        <f aca="false">VLOOKUP(E1011,[1]Liste_taxons_equiv!$A$1:$M$1455,5,0)</f>
        <v>Owenia fusiformis</v>
      </c>
      <c r="J1011" s="0" t="s">
        <v>29</v>
      </c>
      <c r="K1011" s="0" t="str">
        <f aca="false">VLOOKUP(E1011,[1]Liste_taxons_equiv!$A$1:$M$1455,7,0)</f>
        <v>1</v>
      </c>
      <c r="L1011" s="0" t="str">
        <f aca="false">VLOOKUP(E1011,[1]Liste_taxons_equiv!$A$1:$M$1455,8,0)</f>
        <v>0</v>
      </c>
      <c r="M1011" s="0" t="str">
        <f aca="false">VLOOKUP(E1011,[1]Liste_taxons_equiv!$A$1:$M$1455,9,0)</f>
        <v>0</v>
      </c>
      <c r="N1011" s="0" t="str">
        <f aca="false">VLOOKUP(E1011,[1]Liste_taxons_equiv!$A$1:$M$1455,10,0)</f>
        <v>0</v>
      </c>
      <c r="O1011" s="0" t="str">
        <f aca="false">VLOOKUP(E1011,[1]Liste_taxons_equiv!$A$1:$M$1455,11,0)</f>
        <v>Non</v>
      </c>
      <c r="P1011" s="0" t="s">
        <v>2641</v>
      </c>
      <c r="Q1011" s="0" t="n">
        <f aca="false">VLOOKUP(E1011,[1]Liste_taxons_equiv!$A$1:$M$1455,13,0)</f>
        <v>24794</v>
      </c>
    </row>
    <row r="1012" customFormat="false" ht="15" hidden="true" customHeight="false" outlineLevel="0" collapsed="false">
      <c r="A1012" s="0" t="s">
        <v>2642</v>
      </c>
      <c r="B1012" s="0" t="s">
        <v>2351</v>
      </c>
      <c r="C1012" s="0" t="n">
        <v>710680</v>
      </c>
      <c r="D1012" s="0" t="n">
        <v>4598</v>
      </c>
      <c r="E1012" s="0" t="s">
        <v>2642</v>
      </c>
      <c r="F1012" s="0" t="str">
        <f aca="false">VLOOKUP(E1012,[1]Liste_taxons_equiv!$A$1:$M$1455,2,0)</f>
        <v>Exacte</v>
      </c>
      <c r="G1012" s="0" t="n">
        <f aca="false">VLOOKUP(E1012,[1]Liste_taxons_equiv!$A$1:$M$1455,3,0)</f>
        <v>60010284</v>
      </c>
      <c r="H1012" s="0" t="n">
        <f aca="false">VLOOKUP(E1012,[1]Liste_taxons_equiv!$A$1:$M$1455,4,0)</f>
        <v>60009804</v>
      </c>
      <c r="I1012" s="0" t="str">
        <f aca="false">VLOOKUP(E1012,[1]Liste_taxons_equiv!$A$1:$M$1455,5,0)</f>
        <v>Oxydromus flexuosus</v>
      </c>
      <c r="J1012" s="0" t="s">
        <v>29</v>
      </c>
      <c r="K1012" s="0" t="str">
        <f aca="false">VLOOKUP(E1012,[1]Liste_taxons_equiv!$A$1:$M$1455,7,0)</f>
        <v>1</v>
      </c>
      <c r="L1012" s="0" t="str">
        <f aca="false">VLOOKUP(E1012,[1]Liste_taxons_equiv!$A$1:$M$1455,8,0)</f>
        <v>0</v>
      </c>
      <c r="M1012" s="0" t="str">
        <f aca="false">VLOOKUP(E1012,[1]Liste_taxons_equiv!$A$1:$M$1455,9,0)</f>
        <v>0</v>
      </c>
      <c r="N1012" s="0" t="str">
        <f aca="false">VLOOKUP(E1012,[1]Liste_taxons_equiv!$A$1:$M$1455,10,0)</f>
        <v>0</v>
      </c>
      <c r="O1012" s="0" t="str">
        <f aca="false">VLOOKUP(E1012,[1]Liste_taxons_equiv!$A$1:$M$1455,11,0)</f>
        <v>Non</v>
      </c>
      <c r="P1012" s="0" t="s">
        <v>2643</v>
      </c>
      <c r="Q1012" s="0" t="n">
        <f aca="false">VLOOKUP(E1012,[1]Liste_taxons_equiv!$A$1:$M$1455,13,0)</f>
        <v>25199</v>
      </c>
    </row>
    <row r="1013" customFormat="false" ht="15" hidden="true" customHeight="false" outlineLevel="0" collapsed="false">
      <c r="A1013" s="0" t="s">
        <v>2644</v>
      </c>
      <c r="B1013" s="0" t="s">
        <v>2645</v>
      </c>
      <c r="C1013" s="0" t="n">
        <v>340203</v>
      </c>
      <c r="D1013" s="0" t="n">
        <v>4599</v>
      </c>
      <c r="E1013" s="0" t="s">
        <v>2644</v>
      </c>
      <c r="F1013" s="0" t="str">
        <f aca="false">VLOOKUP(E1013,[1]Liste_taxons_equiv!$A$1:$M$1455,2,0)</f>
        <v>Exacte</v>
      </c>
      <c r="G1013" s="0" t="n">
        <f aca="false">VLOOKUP(E1013,[1]Liste_taxons_equiv!$A$1:$M$1455,3,0)</f>
        <v>60010286</v>
      </c>
      <c r="H1013" s="0" t="n">
        <f aca="false">VLOOKUP(E1013,[1]Liste_taxons_equiv!$A$1:$M$1455,4,0)</f>
        <v>60009806</v>
      </c>
      <c r="I1013" s="0" t="str">
        <f aca="false">VLOOKUP(E1013,[1]Liste_taxons_equiv!$A$1:$M$1455,5,0)</f>
        <v>Oxydromus pallidus</v>
      </c>
      <c r="J1013" s="0" t="s">
        <v>29</v>
      </c>
      <c r="K1013" s="0" t="str">
        <f aca="false">VLOOKUP(E1013,[1]Liste_taxons_equiv!$A$1:$M$1455,7,0)</f>
        <v>1</v>
      </c>
      <c r="L1013" s="0" t="str">
        <f aca="false">VLOOKUP(E1013,[1]Liste_taxons_equiv!$A$1:$M$1455,8,0)</f>
        <v>0</v>
      </c>
      <c r="M1013" s="0" t="str">
        <f aca="false">VLOOKUP(E1013,[1]Liste_taxons_equiv!$A$1:$M$1455,9,0)</f>
        <v>0</v>
      </c>
      <c r="N1013" s="0" t="str">
        <f aca="false">VLOOKUP(E1013,[1]Liste_taxons_equiv!$A$1:$M$1455,10,0)</f>
        <v>0</v>
      </c>
      <c r="O1013" s="0" t="str">
        <f aca="false">VLOOKUP(E1013,[1]Liste_taxons_equiv!$A$1:$M$1455,11,0)</f>
        <v>Non</v>
      </c>
      <c r="P1013" s="0" t="s">
        <v>2646</v>
      </c>
      <c r="Q1013" s="0" t="n">
        <f aca="false">VLOOKUP(E1013,[1]Liste_taxons_equiv!$A$1:$M$1455,13,0)</f>
        <v>36261</v>
      </c>
    </row>
    <row r="1014" customFormat="false" ht="15" hidden="true" customHeight="false" outlineLevel="0" collapsed="false">
      <c r="A1014" s="0" t="s">
        <v>2647</v>
      </c>
      <c r="B1014" s="0" t="s">
        <v>2648</v>
      </c>
      <c r="C1014" s="0" t="n">
        <v>107455</v>
      </c>
      <c r="D1014" s="0" t="n">
        <v>5388</v>
      </c>
      <c r="E1014" s="0" t="s">
        <v>2647</v>
      </c>
      <c r="F1014" s="0" t="str">
        <f aca="false">VLOOKUP(E1014,[1]Liste_taxons_equiv!$A$1:$M$1455,2,0)</f>
        <v>Exacte</v>
      </c>
      <c r="G1014" s="0" t="n">
        <f aca="false">VLOOKUP(E1014,[1]Liste_taxons_equiv!$A$1:$M$1455,3,0)</f>
        <v>107455</v>
      </c>
      <c r="H1014" s="0" t="n">
        <f aca="false">VLOOKUP(E1014,[1]Liste_taxons_equiv!$A$1:$M$1455,4,0)</f>
        <v>107455</v>
      </c>
      <c r="I1014" s="0" t="str">
        <f aca="false">VLOOKUP(E1014,[1]Liste_taxons_equiv!$A$1:$M$1455,5,0)</f>
        <v>Pachygrapsus marmoratus</v>
      </c>
      <c r="J1014" s="0" t="s">
        <v>29</v>
      </c>
      <c r="K1014" s="0" t="str">
        <f aca="false">VLOOKUP(E1014,[1]Liste_taxons_equiv!$A$1:$M$1455,7,0)</f>
        <v>1</v>
      </c>
      <c r="L1014" s="0" t="str">
        <f aca="false">VLOOKUP(E1014,[1]Liste_taxons_equiv!$A$1:$M$1455,8,0)</f>
        <v>0</v>
      </c>
      <c r="M1014" s="0" t="str">
        <f aca="false">VLOOKUP(E1014,[1]Liste_taxons_equiv!$A$1:$M$1455,9,0)</f>
        <v>0</v>
      </c>
      <c r="N1014" s="0" t="str">
        <f aca="false">VLOOKUP(E1014,[1]Liste_taxons_equiv!$A$1:$M$1455,10,0)</f>
        <v>0</v>
      </c>
      <c r="O1014" s="0" t="str">
        <f aca="false">VLOOKUP(E1014,[1]Liste_taxons_equiv!$A$1:$M$1455,11,0)</f>
        <v>Non</v>
      </c>
      <c r="P1014" s="0" t="s">
        <v>2649</v>
      </c>
      <c r="Q1014" s="0" t="n">
        <f aca="false">VLOOKUP(E1014,[1]Liste_taxons_equiv!$A$1:$M$1455,13,0)</f>
        <v>23858</v>
      </c>
    </row>
    <row r="1015" customFormat="false" ht="15" hidden="true" customHeight="false" outlineLevel="0" collapsed="false">
      <c r="A1015" s="0" t="s">
        <v>2650</v>
      </c>
      <c r="B1015" s="0" t="s">
        <v>2651</v>
      </c>
      <c r="C1015" s="0" t="n">
        <v>134057</v>
      </c>
      <c r="D1015" s="0" t="n">
        <v>4386</v>
      </c>
      <c r="E1015" s="0" t="s">
        <v>2650</v>
      </c>
      <c r="F1015" s="0" t="str">
        <f aca="false">VLOOKUP(E1015,[1]Liste_taxons_equiv!$A$1:$M$1455,2,0)</f>
        <v>Exacte</v>
      </c>
      <c r="G1015" s="0" t="n">
        <f aca="false">VLOOKUP(E1015,[1]Liste_taxons_equiv!$A$1:$M$1455,3,0)</f>
        <v>134057</v>
      </c>
      <c r="H1015" s="0" t="n">
        <f aca="false">VLOOKUP(E1015,[1]Liste_taxons_equiv!$A$1:$M$1455,4,0)</f>
        <v>134057</v>
      </c>
      <c r="I1015" s="0" t="str">
        <f aca="false">VLOOKUP(E1015,[1]Liste_taxons_equiv!$A$1:$M$1455,5,0)</f>
        <v>Pachymatisma johnstonia</v>
      </c>
      <c r="J1015" s="0" t="s">
        <v>29</v>
      </c>
      <c r="K1015" s="0" t="str">
        <f aca="false">VLOOKUP(E1015,[1]Liste_taxons_equiv!$A$1:$M$1455,7,0)</f>
        <v>1</v>
      </c>
      <c r="L1015" s="0" t="str">
        <f aca="false">VLOOKUP(E1015,[1]Liste_taxons_equiv!$A$1:$M$1455,8,0)</f>
        <v>0</v>
      </c>
      <c r="M1015" s="0" t="str">
        <f aca="false">VLOOKUP(E1015,[1]Liste_taxons_equiv!$A$1:$M$1455,9,0)</f>
        <v>0</v>
      </c>
      <c r="N1015" s="0" t="str">
        <f aca="false">VLOOKUP(E1015,[1]Liste_taxons_equiv!$A$1:$M$1455,10,0)</f>
        <v>0</v>
      </c>
      <c r="O1015" s="0" t="str">
        <f aca="false">VLOOKUP(E1015,[1]Liste_taxons_equiv!$A$1:$M$1455,11,0)</f>
        <v>Non</v>
      </c>
      <c r="P1015" s="0" t="s">
        <v>2652</v>
      </c>
      <c r="Q1015" s="0" t="n">
        <f aca="false">VLOOKUP(E1015,[1]Liste_taxons_equiv!$A$1:$M$1455,13,0)</f>
        <v>29682</v>
      </c>
    </row>
    <row r="1016" customFormat="false" ht="15" hidden="true" customHeight="false" outlineLevel="0" collapsed="false">
      <c r="A1016" s="0" t="s">
        <v>2653</v>
      </c>
      <c r="C1016" s="0" t="n">
        <v>106738</v>
      </c>
      <c r="D1016" s="0" t="n">
        <v>5322</v>
      </c>
      <c r="E1016" s="0" t="s">
        <v>2654</v>
      </c>
      <c r="F1016" s="0" t="str">
        <f aca="false">VLOOKUP(E1016,[1]Liste_taxons_equiv!$A$1:$M$1455,2,0)</f>
        <v>Exacte</v>
      </c>
      <c r="G1016" s="0" t="n">
        <f aca="false">VLOOKUP(E1016,[1]Liste_taxons_equiv!$A$1:$M$1455,3,0)</f>
        <v>106738</v>
      </c>
      <c r="H1016" s="0" t="n">
        <f aca="false">VLOOKUP(E1016,[1]Liste_taxons_equiv!$A$1:$M$1455,4,0)</f>
        <v>106738</v>
      </c>
      <c r="I1016" s="0" t="str">
        <f aca="false">VLOOKUP(E1016,[1]Liste_taxons_equiv!$A$1:$M$1455,5,0)</f>
        <v>Paguridae</v>
      </c>
      <c r="J1016" s="0" t="s">
        <v>19</v>
      </c>
      <c r="K1016" s="0" t="str">
        <f aca="false">VLOOKUP(E1016,[1]Liste_taxons_equiv!$A$1:$M$1455,7,0)</f>
        <v>1</v>
      </c>
      <c r="L1016" s="0" t="str">
        <f aca="false">VLOOKUP(E1016,[1]Liste_taxons_equiv!$A$1:$M$1455,8,0)</f>
        <v>0</v>
      </c>
      <c r="M1016" s="0" t="str">
        <f aca="false">VLOOKUP(E1016,[1]Liste_taxons_equiv!$A$1:$M$1455,9,0)</f>
        <v>0</v>
      </c>
      <c r="N1016" s="0" t="str">
        <f aca="false">VLOOKUP(E1016,[1]Liste_taxons_equiv!$A$1:$M$1455,10,0)</f>
        <v>0</v>
      </c>
      <c r="O1016" s="0" t="str">
        <f aca="false">VLOOKUP(E1016,[1]Liste_taxons_equiv!$A$1:$M$1455,11,0)</f>
        <v>Non</v>
      </c>
      <c r="P1016" s="0" t="s">
        <v>2655</v>
      </c>
      <c r="Q1016" s="0" t="n">
        <f aca="false">VLOOKUP(E1016,[1]Liste_taxons_equiv!$A$1:$M$1455,13,0)</f>
        <v>3926</v>
      </c>
    </row>
    <row r="1017" customFormat="false" ht="15" hidden="true" customHeight="false" outlineLevel="0" collapsed="false">
      <c r="A1017" s="0" t="s">
        <v>2656</v>
      </c>
      <c r="C1017" s="0" t="n">
        <v>106854</v>
      </c>
      <c r="D1017" s="0" t="n">
        <v>5328</v>
      </c>
      <c r="E1017" s="0" t="s">
        <v>2657</v>
      </c>
      <c r="F1017" s="0" t="str">
        <f aca="false">VLOOKUP(E1017,[1]Liste_taxons_equiv!$A$1:$M$1455,2,0)</f>
        <v>Exacte</v>
      </c>
      <c r="G1017" s="0" t="n">
        <f aca="false">VLOOKUP(E1017,[1]Liste_taxons_equiv!$A$1:$M$1455,3,0)</f>
        <v>106854</v>
      </c>
      <c r="H1017" s="0" t="n">
        <f aca="false">VLOOKUP(E1017,[1]Liste_taxons_equiv!$A$1:$M$1455,4,0)</f>
        <v>106854</v>
      </c>
      <c r="I1017" s="0" t="str">
        <f aca="false">VLOOKUP(E1017,[1]Liste_taxons_equiv!$A$1:$M$1455,5,0)</f>
        <v>Pagurus</v>
      </c>
      <c r="J1017" s="0" t="s">
        <v>19</v>
      </c>
      <c r="K1017" s="0" t="str">
        <f aca="false">VLOOKUP(E1017,[1]Liste_taxons_equiv!$A$1:$M$1455,7,0)</f>
        <v>1</v>
      </c>
      <c r="L1017" s="0" t="str">
        <f aca="false">VLOOKUP(E1017,[1]Liste_taxons_equiv!$A$1:$M$1455,8,0)</f>
        <v>0</v>
      </c>
      <c r="M1017" s="0" t="str">
        <f aca="false">VLOOKUP(E1017,[1]Liste_taxons_equiv!$A$1:$M$1455,9,0)</f>
        <v>0</v>
      </c>
      <c r="N1017" s="0" t="str">
        <f aca="false">VLOOKUP(E1017,[1]Liste_taxons_equiv!$A$1:$M$1455,10,0)</f>
        <v>0</v>
      </c>
      <c r="O1017" s="0" t="str">
        <f aca="false">VLOOKUP(E1017,[1]Liste_taxons_equiv!$A$1:$M$1455,11,0)</f>
        <v>Non</v>
      </c>
      <c r="P1017" s="0" t="s">
        <v>2658</v>
      </c>
      <c r="Q1017" s="0" t="n">
        <f aca="false">VLOOKUP(E1017,[1]Liste_taxons_equiv!$A$1:$M$1455,13,0)</f>
        <v>3939</v>
      </c>
    </row>
    <row r="1018" customFormat="false" ht="15" hidden="true" customHeight="false" outlineLevel="0" collapsed="false">
      <c r="A1018" s="0" t="s">
        <v>2659</v>
      </c>
      <c r="B1018" s="0" t="s">
        <v>41</v>
      </c>
      <c r="C1018" s="0" t="n">
        <v>107232</v>
      </c>
      <c r="D1018" s="0" t="n">
        <v>5329</v>
      </c>
      <c r="E1018" s="0" t="s">
        <v>2659</v>
      </c>
      <c r="F1018" s="0" t="str">
        <f aca="false">VLOOKUP(E1018,[1]Liste_taxons_equiv!$A$1:$M$1455,2,0)</f>
        <v>Exacte</v>
      </c>
      <c r="G1018" s="0" t="n">
        <f aca="false">VLOOKUP(E1018,[1]Liste_taxons_equiv!$A$1:$M$1455,3,0)</f>
        <v>107232</v>
      </c>
      <c r="H1018" s="0" t="n">
        <f aca="false">VLOOKUP(E1018,[1]Liste_taxons_equiv!$A$1:$M$1455,4,0)</f>
        <v>107232</v>
      </c>
      <c r="I1018" s="0" t="str">
        <f aca="false">VLOOKUP(E1018,[1]Liste_taxons_equiv!$A$1:$M$1455,5,0)</f>
        <v>Pagurus bernhardus</v>
      </c>
      <c r="J1018" s="0" t="s">
        <v>19</v>
      </c>
      <c r="K1018" s="0" t="str">
        <f aca="false">VLOOKUP(E1018,[1]Liste_taxons_equiv!$A$1:$M$1455,7,0)</f>
        <v>1</v>
      </c>
      <c r="L1018" s="0" t="str">
        <f aca="false">VLOOKUP(E1018,[1]Liste_taxons_equiv!$A$1:$M$1455,8,0)</f>
        <v>0</v>
      </c>
      <c r="M1018" s="0" t="str">
        <f aca="false">VLOOKUP(E1018,[1]Liste_taxons_equiv!$A$1:$M$1455,9,0)</f>
        <v>0</v>
      </c>
      <c r="N1018" s="0" t="str">
        <f aca="false">VLOOKUP(E1018,[1]Liste_taxons_equiv!$A$1:$M$1455,10,0)</f>
        <v>0</v>
      </c>
      <c r="O1018" s="0" t="str">
        <f aca="false">VLOOKUP(E1018,[1]Liste_taxons_equiv!$A$1:$M$1455,11,0)</f>
        <v>Non</v>
      </c>
      <c r="P1018" s="0" t="s">
        <v>2660</v>
      </c>
      <c r="Q1018" s="0" t="n">
        <f aca="false">VLOOKUP(E1018,[1]Liste_taxons_equiv!$A$1:$M$1455,13,0)</f>
        <v>3940</v>
      </c>
    </row>
    <row r="1019" customFormat="false" ht="15" hidden="true" customHeight="false" outlineLevel="0" collapsed="false">
      <c r="A1019" s="0" t="s">
        <v>2661</v>
      </c>
      <c r="B1019" s="0" t="s">
        <v>2662</v>
      </c>
      <c r="C1019" s="0" t="n">
        <v>107233</v>
      </c>
      <c r="D1019" s="0" t="n">
        <v>5330</v>
      </c>
      <c r="E1019" s="0" t="s">
        <v>2661</v>
      </c>
      <c r="F1019" s="0" t="str">
        <f aca="false">VLOOKUP(E1019,[1]Liste_taxons_equiv!$A$1:$M$1455,2,0)</f>
        <v>Exacte</v>
      </c>
      <c r="G1019" s="0" t="n">
        <f aca="false">VLOOKUP(E1019,[1]Liste_taxons_equiv!$A$1:$M$1455,3,0)</f>
        <v>107233</v>
      </c>
      <c r="H1019" s="0" t="n">
        <f aca="false">VLOOKUP(E1019,[1]Liste_taxons_equiv!$A$1:$M$1455,4,0)</f>
        <v>107233</v>
      </c>
      <c r="I1019" s="0" t="str">
        <f aca="false">VLOOKUP(E1019,[1]Liste_taxons_equiv!$A$1:$M$1455,5,0)</f>
        <v>Pagurus carneus</v>
      </c>
      <c r="J1019" s="0" t="s">
        <v>19</v>
      </c>
      <c r="K1019" s="0" t="str">
        <f aca="false">VLOOKUP(E1019,[1]Liste_taxons_equiv!$A$1:$M$1455,7,0)</f>
        <v>1</v>
      </c>
      <c r="L1019" s="0" t="str">
        <f aca="false">VLOOKUP(E1019,[1]Liste_taxons_equiv!$A$1:$M$1455,8,0)</f>
        <v>0</v>
      </c>
      <c r="M1019" s="0" t="str">
        <f aca="false">VLOOKUP(E1019,[1]Liste_taxons_equiv!$A$1:$M$1455,9,0)</f>
        <v>0</v>
      </c>
      <c r="N1019" s="0" t="str">
        <f aca="false">VLOOKUP(E1019,[1]Liste_taxons_equiv!$A$1:$M$1455,10,0)</f>
        <v>0</v>
      </c>
      <c r="O1019" s="0" t="str">
        <f aca="false">VLOOKUP(E1019,[1]Liste_taxons_equiv!$A$1:$M$1455,11,0)</f>
        <v>Non</v>
      </c>
      <c r="P1019" s="0" t="s">
        <v>2663</v>
      </c>
      <c r="Q1019" s="0" t="n">
        <f aca="false">VLOOKUP(E1019,[1]Liste_taxons_equiv!$A$1:$M$1455,13,0)</f>
        <v>26150</v>
      </c>
    </row>
    <row r="1020" customFormat="false" ht="15" hidden="true" customHeight="false" outlineLevel="0" collapsed="false">
      <c r="A1020" s="0" t="s">
        <v>2664</v>
      </c>
      <c r="B1020" s="0" t="s">
        <v>2665</v>
      </c>
      <c r="C1020" s="0" t="n">
        <v>107235</v>
      </c>
      <c r="D1020" s="0" t="n">
        <v>5331</v>
      </c>
      <c r="E1020" s="0" t="s">
        <v>2664</v>
      </c>
      <c r="F1020" s="0" t="str">
        <f aca="false">VLOOKUP(E1020,[1]Liste_taxons_equiv!$A$1:$M$1455,2,0)</f>
        <v>Exacte</v>
      </c>
      <c r="G1020" s="0" t="n">
        <f aca="false">VLOOKUP(E1020,[1]Liste_taxons_equiv!$A$1:$M$1455,3,0)</f>
        <v>107235</v>
      </c>
      <c r="H1020" s="0" t="n">
        <f aca="false">VLOOKUP(E1020,[1]Liste_taxons_equiv!$A$1:$M$1455,4,0)</f>
        <v>107235</v>
      </c>
      <c r="I1020" s="0" t="str">
        <f aca="false">VLOOKUP(E1020,[1]Liste_taxons_equiv!$A$1:$M$1455,5,0)</f>
        <v>Pagurus cuanensis</v>
      </c>
      <c r="J1020" s="0" t="s">
        <v>19</v>
      </c>
      <c r="K1020" s="0" t="str">
        <f aca="false">VLOOKUP(E1020,[1]Liste_taxons_equiv!$A$1:$M$1455,7,0)</f>
        <v>1</v>
      </c>
      <c r="L1020" s="0" t="str">
        <f aca="false">VLOOKUP(E1020,[1]Liste_taxons_equiv!$A$1:$M$1455,8,0)</f>
        <v>0</v>
      </c>
      <c r="M1020" s="0" t="str">
        <f aca="false">VLOOKUP(E1020,[1]Liste_taxons_equiv!$A$1:$M$1455,9,0)</f>
        <v>0</v>
      </c>
      <c r="N1020" s="0" t="str">
        <f aca="false">VLOOKUP(E1020,[1]Liste_taxons_equiv!$A$1:$M$1455,10,0)</f>
        <v>0</v>
      </c>
      <c r="O1020" s="0" t="str">
        <f aca="false">VLOOKUP(E1020,[1]Liste_taxons_equiv!$A$1:$M$1455,11,0)</f>
        <v>Non</v>
      </c>
      <c r="P1020" s="0" t="s">
        <v>2666</v>
      </c>
      <c r="Q1020" s="0" t="n">
        <f aca="false">VLOOKUP(E1020,[1]Liste_taxons_equiv!$A$1:$M$1455,13,0)</f>
        <v>3941</v>
      </c>
    </row>
    <row r="1021" customFormat="false" ht="15" hidden="true" customHeight="false" outlineLevel="0" collapsed="false">
      <c r="A1021" s="0" t="s">
        <v>2667</v>
      </c>
      <c r="B1021" s="0" t="s">
        <v>2665</v>
      </c>
      <c r="C1021" s="0" t="n">
        <v>107237</v>
      </c>
      <c r="D1021" s="0" t="n">
        <v>5332</v>
      </c>
      <c r="E1021" s="0" t="s">
        <v>2667</v>
      </c>
      <c r="F1021" s="0" t="str">
        <f aca="false">VLOOKUP(E1021,[1]Liste_taxons_equiv!$A$1:$M$1455,2,0)</f>
        <v>Exacte</v>
      </c>
      <c r="G1021" s="0" t="n">
        <f aca="false">VLOOKUP(E1021,[1]Liste_taxons_equiv!$A$1:$M$1455,3,0)</f>
        <v>107237</v>
      </c>
      <c r="H1021" s="0" t="n">
        <f aca="false">VLOOKUP(E1021,[1]Liste_taxons_equiv!$A$1:$M$1455,4,0)</f>
        <v>107237</v>
      </c>
      <c r="I1021" s="0" t="str">
        <f aca="false">VLOOKUP(E1021,[1]Liste_taxons_equiv!$A$1:$M$1455,5,0)</f>
        <v>Pagurus forbesii</v>
      </c>
      <c r="J1021" s="0" t="s">
        <v>19</v>
      </c>
      <c r="K1021" s="0" t="str">
        <f aca="false">VLOOKUP(E1021,[1]Liste_taxons_equiv!$A$1:$M$1455,7,0)</f>
        <v>1</v>
      </c>
      <c r="L1021" s="0" t="str">
        <f aca="false">VLOOKUP(E1021,[1]Liste_taxons_equiv!$A$1:$M$1455,8,0)</f>
        <v>0</v>
      </c>
      <c r="M1021" s="0" t="str">
        <f aca="false">VLOOKUP(E1021,[1]Liste_taxons_equiv!$A$1:$M$1455,9,0)</f>
        <v>0</v>
      </c>
      <c r="N1021" s="0" t="str">
        <f aca="false">VLOOKUP(E1021,[1]Liste_taxons_equiv!$A$1:$M$1455,10,0)</f>
        <v>0</v>
      </c>
      <c r="O1021" s="0" t="str">
        <f aca="false">VLOOKUP(E1021,[1]Liste_taxons_equiv!$A$1:$M$1455,11,0)</f>
        <v>Non</v>
      </c>
      <c r="P1021" s="0" t="s">
        <v>2668</v>
      </c>
      <c r="Q1021" s="0" t="n">
        <f aca="false">VLOOKUP(E1021,[1]Liste_taxons_equiv!$A$1:$M$1455,13,0)</f>
        <v>26149</v>
      </c>
    </row>
    <row r="1022" customFormat="false" ht="15" hidden="true" customHeight="false" outlineLevel="0" collapsed="false">
      <c r="A1022" s="0" t="s">
        <v>2669</v>
      </c>
      <c r="B1022" s="0" t="s">
        <v>1195</v>
      </c>
      <c r="C1022" s="0" t="n">
        <v>107239</v>
      </c>
      <c r="D1022" s="0" t="n">
        <v>5333</v>
      </c>
      <c r="E1022" s="0" t="s">
        <v>2669</v>
      </c>
      <c r="F1022" s="0" t="str">
        <f aca="false">VLOOKUP(E1022,[1]Liste_taxons_equiv!$A$1:$M$1455,2,0)</f>
        <v>Exacte</v>
      </c>
      <c r="G1022" s="0" t="n">
        <f aca="false">VLOOKUP(E1022,[1]Liste_taxons_equiv!$A$1:$M$1455,3,0)</f>
        <v>107239</v>
      </c>
      <c r="H1022" s="0" t="n">
        <f aca="false">VLOOKUP(E1022,[1]Liste_taxons_equiv!$A$1:$M$1455,4,0)</f>
        <v>107239</v>
      </c>
      <c r="I1022" s="0" t="str">
        <f aca="false">VLOOKUP(E1022,[1]Liste_taxons_equiv!$A$1:$M$1455,5,0)</f>
        <v>Pagurus prideaux</v>
      </c>
      <c r="J1022" s="0" t="s">
        <v>19</v>
      </c>
      <c r="K1022" s="0" t="str">
        <f aca="false">VLOOKUP(E1022,[1]Liste_taxons_equiv!$A$1:$M$1455,7,0)</f>
        <v>1</v>
      </c>
      <c r="L1022" s="0" t="str">
        <f aca="false">VLOOKUP(E1022,[1]Liste_taxons_equiv!$A$1:$M$1455,8,0)</f>
        <v>0</v>
      </c>
      <c r="M1022" s="0" t="str">
        <f aca="false">VLOOKUP(E1022,[1]Liste_taxons_equiv!$A$1:$M$1455,9,0)</f>
        <v>0</v>
      </c>
      <c r="N1022" s="0" t="str">
        <f aca="false">VLOOKUP(E1022,[1]Liste_taxons_equiv!$A$1:$M$1455,10,0)</f>
        <v>0</v>
      </c>
      <c r="O1022" s="0" t="str">
        <f aca="false">VLOOKUP(E1022,[1]Liste_taxons_equiv!$A$1:$M$1455,11,0)</f>
        <v>Non</v>
      </c>
      <c r="P1022" s="0" t="s">
        <v>2670</v>
      </c>
      <c r="Q1022" s="0" t="n">
        <f aca="false">VLOOKUP(E1022,[1]Liste_taxons_equiv!$A$1:$M$1455,13,0)</f>
        <v>25651</v>
      </c>
    </row>
    <row r="1023" customFormat="false" ht="15" hidden="true" customHeight="false" outlineLevel="0" collapsed="false">
      <c r="A1023" s="0" t="s">
        <v>2671</v>
      </c>
      <c r="B1023" s="0" t="s">
        <v>2672</v>
      </c>
      <c r="C1023" s="0" t="n">
        <v>107241</v>
      </c>
      <c r="D1023" s="0" t="n">
        <v>5334</v>
      </c>
      <c r="E1023" s="0" t="s">
        <v>2671</v>
      </c>
      <c r="F1023" s="0" t="str">
        <f aca="false">VLOOKUP(E1023,[1]Liste_taxons_equiv!$A$1:$M$1455,2,0)</f>
        <v>Exacte</v>
      </c>
      <c r="G1023" s="0" t="n">
        <f aca="false">VLOOKUP(E1023,[1]Liste_taxons_equiv!$A$1:$M$1455,3,0)</f>
        <v>107241</v>
      </c>
      <c r="H1023" s="0" t="n">
        <f aca="false">VLOOKUP(E1023,[1]Liste_taxons_equiv!$A$1:$M$1455,4,0)</f>
        <v>107241</v>
      </c>
      <c r="I1023" s="0" t="str">
        <f aca="false">VLOOKUP(E1023,[1]Liste_taxons_equiv!$A$1:$M$1455,5,0)</f>
        <v>Pagurus pubescentulus</v>
      </c>
      <c r="J1023" s="0" t="s">
        <v>19</v>
      </c>
      <c r="K1023" s="0" t="str">
        <f aca="false">VLOOKUP(E1023,[1]Liste_taxons_equiv!$A$1:$M$1455,7,0)</f>
        <v>1</v>
      </c>
      <c r="L1023" s="0" t="str">
        <f aca="false">VLOOKUP(E1023,[1]Liste_taxons_equiv!$A$1:$M$1455,8,0)</f>
        <v>0</v>
      </c>
      <c r="M1023" s="0" t="str">
        <f aca="false">VLOOKUP(E1023,[1]Liste_taxons_equiv!$A$1:$M$1455,9,0)</f>
        <v>0</v>
      </c>
      <c r="N1023" s="0" t="str">
        <f aca="false">VLOOKUP(E1023,[1]Liste_taxons_equiv!$A$1:$M$1455,10,0)</f>
        <v>0</v>
      </c>
      <c r="O1023" s="0" t="str">
        <f aca="false">VLOOKUP(E1023,[1]Liste_taxons_equiv!$A$1:$M$1455,11,0)</f>
        <v>Non</v>
      </c>
      <c r="P1023" s="0" t="s">
        <v>2673</v>
      </c>
      <c r="Q1023" s="0" t="n">
        <f aca="false">VLOOKUP(E1023,[1]Liste_taxons_equiv!$A$1:$M$1455,13,0)</f>
        <v>26148</v>
      </c>
    </row>
    <row r="1024" customFormat="false" ht="15" hidden="true" customHeight="false" outlineLevel="0" collapsed="false">
      <c r="A1024" s="0" t="s">
        <v>2674</v>
      </c>
      <c r="B1024" s="0" t="s">
        <v>2675</v>
      </c>
      <c r="C1024" s="0" t="n">
        <v>107032</v>
      </c>
      <c r="D1024" s="0" t="n">
        <v>5850</v>
      </c>
      <c r="E1024" s="0" t="s">
        <v>2676</v>
      </c>
      <c r="F1024" s="0" t="str">
        <f aca="false">VLOOKUP(E1024,[1]Liste_taxons_equiv!$A$1:$M$1455,2,0)</f>
        <v>Exacte</v>
      </c>
      <c r="G1024" s="0" t="n">
        <f aca="false">VLOOKUP(E1024,[1]Liste_taxons_equiv!$A$1:$M$1455,3,0)</f>
        <v>107032</v>
      </c>
      <c r="H1024" s="0" t="n">
        <f aca="false">VLOOKUP(E1024,[1]Liste_taxons_equiv!$A$1:$M$1455,4,0)</f>
        <v>107032</v>
      </c>
      <c r="I1024" s="0" t="str">
        <f aca="false">VLOOKUP(E1024,[1]Liste_taxons_equiv!$A$1:$M$1455,5,0)</f>
        <v>Palaemon</v>
      </c>
      <c r="J1024" s="0" t="s">
        <v>29</v>
      </c>
      <c r="K1024" s="0" t="str">
        <f aca="false">VLOOKUP(E1024,[1]Liste_taxons_equiv!$A$1:$M$1455,7,0)</f>
        <v>1</v>
      </c>
      <c r="L1024" s="0" t="str">
        <f aca="false">VLOOKUP(E1024,[1]Liste_taxons_equiv!$A$1:$M$1455,8,0)</f>
        <v>0</v>
      </c>
      <c r="M1024" s="0" t="str">
        <f aca="false">VLOOKUP(E1024,[1]Liste_taxons_equiv!$A$1:$M$1455,9,0)</f>
        <v>0</v>
      </c>
      <c r="N1024" s="0" t="str">
        <f aca="false">VLOOKUP(E1024,[1]Liste_taxons_equiv!$A$1:$M$1455,10,0)</f>
        <v>0</v>
      </c>
      <c r="O1024" s="0" t="str">
        <f aca="false">VLOOKUP(E1024,[1]Liste_taxons_equiv!$A$1:$M$1455,11,0)</f>
        <v>Non</v>
      </c>
      <c r="P1024" s="0" t="s">
        <v>2677</v>
      </c>
      <c r="Q1024" s="0" t="n">
        <f aca="false">VLOOKUP(E1024,[1]Liste_taxons_equiv!$A$1:$M$1455,13,0)</f>
        <v>3279</v>
      </c>
    </row>
    <row r="1025" customFormat="false" ht="15" hidden="true" customHeight="false" outlineLevel="0" collapsed="false">
      <c r="A1025" s="0" t="s">
        <v>2678</v>
      </c>
      <c r="B1025" s="0" t="s">
        <v>2679</v>
      </c>
      <c r="C1025" s="0" t="n">
        <v>107613</v>
      </c>
      <c r="D1025" s="0" t="n">
        <v>5287</v>
      </c>
      <c r="E1025" s="0" t="s">
        <v>2678</v>
      </c>
      <c r="F1025" s="0" t="str">
        <f aca="false">VLOOKUP(E1025,[1]Liste_taxons_equiv!$A$1:$M$1455,2,0)</f>
        <v>Exacte</v>
      </c>
      <c r="G1025" s="0" t="n">
        <f aca="false">VLOOKUP(E1025,[1]Liste_taxons_equiv!$A$1:$M$1455,3,0)</f>
        <v>107613</v>
      </c>
      <c r="H1025" s="0" t="n">
        <f aca="false">VLOOKUP(E1025,[1]Liste_taxons_equiv!$A$1:$M$1455,4,0)</f>
        <v>107613</v>
      </c>
      <c r="I1025" s="0" t="str">
        <f aca="false">VLOOKUP(E1025,[1]Liste_taxons_equiv!$A$1:$M$1455,5,0)</f>
        <v>Palaemon adspersus</v>
      </c>
      <c r="J1025" s="0" t="s">
        <v>29</v>
      </c>
      <c r="K1025" s="0" t="str">
        <f aca="false">VLOOKUP(E1025,[1]Liste_taxons_equiv!$A$1:$M$1455,7,0)</f>
        <v>1</v>
      </c>
      <c r="L1025" s="0" t="str">
        <f aca="false">VLOOKUP(E1025,[1]Liste_taxons_equiv!$A$1:$M$1455,8,0)</f>
        <v>0</v>
      </c>
      <c r="M1025" s="0" t="str">
        <f aca="false">VLOOKUP(E1025,[1]Liste_taxons_equiv!$A$1:$M$1455,9,0)</f>
        <v>0</v>
      </c>
      <c r="N1025" s="0" t="str">
        <f aca="false">VLOOKUP(E1025,[1]Liste_taxons_equiv!$A$1:$M$1455,10,0)</f>
        <v>0</v>
      </c>
      <c r="O1025" s="0" t="str">
        <f aca="false">VLOOKUP(E1025,[1]Liste_taxons_equiv!$A$1:$M$1455,11,0)</f>
        <v>Non</v>
      </c>
      <c r="P1025" s="0" t="s">
        <v>2680</v>
      </c>
      <c r="Q1025" s="0" t="n">
        <f aca="false">VLOOKUP(E1025,[1]Liste_taxons_equiv!$A$1:$M$1455,13,0)</f>
        <v>3875</v>
      </c>
    </row>
    <row r="1026" customFormat="false" ht="15" hidden="true" customHeight="false" outlineLevel="0" collapsed="false">
      <c r="A1026" s="0" t="s">
        <v>2681</v>
      </c>
      <c r="B1026" s="0" t="s">
        <v>2679</v>
      </c>
      <c r="C1026" s="0" t="n">
        <v>107614</v>
      </c>
      <c r="D1026" s="0" t="n">
        <v>5288</v>
      </c>
      <c r="E1026" s="0" t="s">
        <v>2681</v>
      </c>
      <c r="F1026" s="0" t="str">
        <f aca="false">VLOOKUP(E1026,[1]Liste_taxons_equiv!$A$1:$M$1455,2,0)</f>
        <v>Exacte</v>
      </c>
      <c r="G1026" s="0" t="n">
        <f aca="false">VLOOKUP(E1026,[1]Liste_taxons_equiv!$A$1:$M$1455,3,0)</f>
        <v>107614</v>
      </c>
      <c r="H1026" s="0" t="n">
        <f aca="false">VLOOKUP(E1026,[1]Liste_taxons_equiv!$A$1:$M$1455,4,0)</f>
        <v>107614</v>
      </c>
      <c r="I1026" s="0" t="str">
        <f aca="false">VLOOKUP(E1026,[1]Liste_taxons_equiv!$A$1:$M$1455,5,0)</f>
        <v>Palaemon elegans</v>
      </c>
      <c r="J1026" s="0" t="s">
        <v>29</v>
      </c>
      <c r="K1026" s="0" t="str">
        <f aca="false">VLOOKUP(E1026,[1]Liste_taxons_equiv!$A$1:$M$1455,7,0)</f>
        <v>1</v>
      </c>
      <c r="L1026" s="0" t="str">
        <f aca="false">VLOOKUP(E1026,[1]Liste_taxons_equiv!$A$1:$M$1455,8,0)</f>
        <v>0</v>
      </c>
      <c r="M1026" s="0" t="str">
        <f aca="false">VLOOKUP(E1026,[1]Liste_taxons_equiv!$A$1:$M$1455,9,0)</f>
        <v>0</v>
      </c>
      <c r="N1026" s="0" t="str">
        <f aca="false">VLOOKUP(E1026,[1]Liste_taxons_equiv!$A$1:$M$1455,10,0)</f>
        <v>0</v>
      </c>
      <c r="O1026" s="0" t="str">
        <f aca="false">VLOOKUP(E1026,[1]Liste_taxons_equiv!$A$1:$M$1455,11,0)</f>
        <v>Non</v>
      </c>
      <c r="P1026" s="0" t="s">
        <v>2682</v>
      </c>
      <c r="Q1026" s="0" t="n">
        <f aca="false">VLOOKUP(E1026,[1]Liste_taxons_equiv!$A$1:$M$1455,13,0)</f>
        <v>3876</v>
      </c>
    </row>
    <row r="1027" customFormat="false" ht="15" hidden="true" customHeight="false" outlineLevel="0" collapsed="false">
      <c r="A1027" s="0" t="s">
        <v>2683</v>
      </c>
      <c r="B1027" s="0" t="s">
        <v>2684</v>
      </c>
      <c r="C1027" s="0" t="n">
        <v>107615</v>
      </c>
      <c r="D1027" s="0" t="n">
        <v>5289</v>
      </c>
      <c r="E1027" s="0" t="s">
        <v>2683</v>
      </c>
      <c r="F1027" s="0" t="str">
        <f aca="false">VLOOKUP(E1027,[1]Liste_taxons_equiv!$A$1:$M$1455,2,0)</f>
        <v>Exacte</v>
      </c>
      <c r="G1027" s="0" t="n">
        <f aca="false">VLOOKUP(E1027,[1]Liste_taxons_equiv!$A$1:$M$1455,3,0)</f>
        <v>107615</v>
      </c>
      <c r="H1027" s="0" t="n">
        <f aca="false">VLOOKUP(E1027,[1]Liste_taxons_equiv!$A$1:$M$1455,4,0)</f>
        <v>107615</v>
      </c>
      <c r="I1027" s="0" t="str">
        <f aca="false">VLOOKUP(E1027,[1]Liste_taxons_equiv!$A$1:$M$1455,5,0)</f>
        <v>Palaemon longirostris</v>
      </c>
      <c r="J1027" s="0" t="s">
        <v>29</v>
      </c>
      <c r="K1027" s="0" t="str">
        <f aca="false">VLOOKUP(E1027,[1]Liste_taxons_equiv!$A$1:$M$1455,7,0)</f>
        <v>1</v>
      </c>
      <c r="L1027" s="0" t="str">
        <f aca="false">VLOOKUP(E1027,[1]Liste_taxons_equiv!$A$1:$M$1455,8,0)</f>
        <v>0</v>
      </c>
      <c r="M1027" s="0" t="str">
        <f aca="false">VLOOKUP(E1027,[1]Liste_taxons_equiv!$A$1:$M$1455,9,0)</f>
        <v>0</v>
      </c>
      <c r="N1027" s="0" t="str">
        <f aca="false">VLOOKUP(E1027,[1]Liste_taxons_equiv!$A$1:$M$1455,10,0)</f>
        <v>0</v>
      </c>
      <c r="O1027" s="0" t="str">
        <f aca="false">VLOOKUP(E1027,[1]Liste_taxons_equiv!$A$1:$M$1455,11,0)</f>
        <v>Non</v>
      </c>
      <c r="P1027" s="0" t="s">
        <v>2685</v>
      </c>
      <c r="Q1027" s="0" t="n">
        <f aca="false">VLOOKUP(E1027,[1]Liste_taxons_equiv!$A$1:$M$1455,13,0)</f>
        <v>3280</v>
      </c>
    </row>
    <row r="1028" customFormat="false" ht="15" hidden="true" customHeight="false" outlineLevel="0" collapsed="false">
      <c r="A1028" s="0" t="s">
        <v>2686</v>
      </c>
      <c r="B1028" s="0" t="s">
        <v>47</v>
      </c>
      <c r="C1028" s="0" t="n">
        <v>107616</v>
      </c>
      <c r="D1028" s="0" t="n">
        <v>5290</v>
      </c>
      <c r="E1028" s="0" t="s">
        <v>2686</v>
      </c>
      <c r="F1028" s="0" t="str">
        <f aca="false">VLOOKUP(E1028,[1]Liste_taxons_equiv!$A$1:$M$1455,2,0)</f>
        <v>Exacte</v>
      </c>
      <c r="G1028" s="0" t="n">
        <f aca="false">VLOOKUP(E1028,[1]Liste_taxons_equiv!$A$1:$M$1455,3,0)</f>
        <v>107616</v>
      </c>
      <c r="H1028" s="0" t="n">
        <f aca="false">VLOOKUP(E1028,[1]Liste_taxons_equiv!$A$1:$M$1455,4,0)</f>
        <v>107616</v>
      </c>
      <c r="I1028" s="0" t="str">
        <f aca="false">VLOOKUP(E1028,[1]Liste_taxons_equiv!$A$1:$M$1455,5,0)</f>
        <v>Palaemon serratus</v>
      </c>
      <c r="J1028" s="0" t="s">
        <v>29</v>
      </c>
      <c r="K1028" s="0" t="str">
        <f aca="false">VLOOKUP(E1028,[1]Liste_taxons_equiv!$A$1:$M$1455,7,0)</f>
        <v>1</v>
      </c>
      <c r="L1028" s="0" t="str">
        <f aca="false">VLOOKUP(E1028,[1]Liste_taxons_equiv!$A$1:$M$1455,8,0)</f>
        <v>0</v>
      </c>
      <c r="M1028" s="0" t="str">
        <f aca="false">VLOOKUP(E1028,[1]Liste_taxons_equiv!$A$1:$M$1455,9,0)</f>
        <v>0</v>
      </c>
      <c r="N1028" s="0" t="str">
        <f aca="false">VLOOKUP(E1028,[1]Liste_taxons_equiv!$A$1:$M$1455,10,0)</f>
        <v>0</v>
      </c>
      <c r="O1028" s="0" t="str">
        <f aca="false">VLOOKUP(E1028,[1]Liste_taxons_equiv!$A$1:$M$1455,11,0)</f>
        <v>Non</v>
      </c>
      <c r="P1028" s="0" t="s">
        <v>2687</v>
      </c>
      <c r="Q1028" s="0" t="n">
        <f aca="false">VLOOKUP(E1028,[1]Liste_taxons_equiv!$A$1:$M$1455,13,0)</f>
        <v>3877</v>
      </c>
    </row>
    <row r="1029" customFormat="false" ht="15" hidden="true" customHeight="false" outlineLevel="0" collapsed="false">
      <c r="A1029" s="0" t="s">
        <v>2688</v>
      </c>
      <c r="B1029" s="0" t="s">
        <v>2689</v>
      </c>
      <c r="C1029" s="0" t="n">
        <v>587704</v>
      </c>
      <c r="D1029" s="0" t="n">
        <v>5291</v>
      </c>
      <c r="E1029" s="0" t="s">
        <v>2688</v>
      </c>
      <c r="F1029" s="0" t="str">
        <f aca="false">VLOOKUP(E1029,[1]Liste_taxons_equiv!$A$1:$M$1455,2,0)</f>
        <v>Exacte</v>
      </c>
      <c r="G1029" s="0" t="n">
        <f aca="false">VLOOKUP(E1029,[1]Liste_taxons_equiv!$A$1:$M$1455,3,0)</f>
        <v>587704</v>
      </c>
      <c r="H1029" s="0" t="n">
        <f aca="false">VLOOKUP(E1029,[1]Liste_taxons_equiv!$A$1:$M$1455,4,0)</f>
        <v>587704</v>
      </c>
      <c r="I1029" s="0" t="str">
        <f aca="false">VLOOKUP(E1029,[1]Liste_taxons_equiv!$A$1:$M$1455,5,0)</f>
        <v>Palaemon varians</v>
      </c>
      <c r="J1029" s="0" t="s">
        <v>29</v>
      </c>
      <c r="K1029" s="0" t="str">
        <f aca="false">VLOOKUP(E1029,[1]Liste_taxons_equiv!$A$1:$M$1455,7,0)</f>
        <v>1</v>
      </c>
      <c r="L1029" s="0" t="str">
        <f aca="false">VLOOKUP(E1029,[1]Liste_taxons_equiv!$A$1:$M$1455,8,0)</f>
        <v>0</v>
      </c>
      <c r="M1029" s="0" t="str">
        <f aca="false">VLOOKUP(E1029,[1]Liste_taxons_equiv!$A$1:$M$1455,9,0)</f>
        <v>0</v>
      </c>
      <c r="N1029" s="0" t="str">
        <f aca="false">VLOOKUP(E1029,[1]Liste_taxons_equiv!$A$1:$M$1455,10,0)</f>
        <v>0</v>
      </c>
      <c r="O1029" s="0" t="str">
        <f aca="false">VLOOKUP(E1029,[1]Liste_taxons_equiv!$A$1:$M$1455,11,0)</f>
        <v>Non</v>
      </c>
      <c r="P1029" s="0" t="s">
        <v>2690</v>
      </c>
      <c r="Q1029" s="0" t="n">
        <f aca="false">VLOOKUP(E1029,[1]Liste_taxons_equiv!$A$1:$M$1455,13,0)</f>
        <v>39611</v>
      </c>
    </row>
    <row r="1030" customFormat="false" ht="15" hidden="true" customHeight="false" outlineLevel="0" collapsed="false">
      <c r="A1030" s="0" t="s">
        <v>2691</v>
      </c>
      <c r="B1030" s="0" t="s">
        <v>767</v>
      </c>
      <c r="C1030" s="0" t="n">
        <v>140710</v>
      </c>
      <c r="D1030" s="0" t="n">
        <v>5574</v>
      </c>
      <c r="E1030" s="0" t="s">
        <v>2691</v>
      </c>
      <c r="F1030" s="0" t="str">
        <f aca="false">VLOOKUP(E1030,[1]Liste_taxons_equiv!$A$1:$M$1455,2,0)</f>
        <v>Exacte</v>
      </c>
      <c r="G1030" s="0" t="n">
        <f aca="false">VLOOKUP(E1030,[1]Liste_taxons_equiv!$A$1:$M$1455,3,0)</f>
        <v>140710</v>
      </c>
      <c r="H1030" s="0" t="n">
        <f aca="false">VLOOKUP(E1030,[1]Liste_taxons_equiv!$A$1:$M$1455,4,0)</f>
        <v>140710</v>
      </c>
      <c r="I1030" s="0" t="str">
        <f aca="false">VLOOKUP(E1030,[1]Liste_taxons_equiv!$A$1:$M$1455,5,0)</f>
        <v>Palliolum tigerinum</v>
      </c>
      <c r="J1030" s="0" t="s">
        <v>29</v>
      </c>
      <c r="K1030" s="0" t="str">
        <f aca="false">VLOOKUP(E1030,[1]Liste_taxons_equiv!$A$1:$M$1455,7,0)</f>
        <v>1</v>
      </c>
      <c r="L1030" s="0" t="str">
        <f aca="false">VLOOKUP(E1030,[1]Liste_taxons_equiv!$A$1:$M$1455,8,0)</f>
        <v>0</v>
      </c>
      <c r="M1030" s="0" t="str">
        <f aca="false">VLOOKUP(E1030,[1]Liste_taxons_equiv!$A$1:$M$1455,9,0)</f>
        <v>0</v>
      </c>
      <c r="N1030" s="0" t="str">
        <f aca="false">VLOOKUP(E1030,[1]Liste_taxons_equiv!$A$1:$M$1455,10,0)</f>
        <v>0</v>
      </c>
      <c r="O1030" s="0" t="str">
        <f aca="false">VLOOKUP(E1030,[1]Liste_taxons_equiv!$A$1:$M$1455,11,0)</f>
        <v>Non</v>
      </c>
      <c r="P1030" s="0" t="s">
        <v>2692</v>
      </c>
      <c r="Q1030" s="0" t="n">
        <f aca="false">VLOOKUP(E1030,[1]Liste_taxons_equiv!$A$1:$M$1455,13,0)</f>
        <v>29403</v>
      </c>
    </row>
    <row r="1031" customFormat="false" ht="15" hidden="true" customHeight="false" outlineLevel="0" collapsed="false">
      <c r="A1031" s="0" t="s">
        <v>2693</v>
      </c>
      <c r="C1031" s="0" t="n">
        <v>106789</v>
      </c>
      <c r="D1031" s="0" t="n">
        <v>5306</v>
      </c>
      <c r="E1031" s="0" t="s">
        <v>2694</v>
      </c>
      <c r="F1031" s="0" t="str">
        <f aca="false">VLOOKUP(E1031,[1]Liste_taxons_equiv!$A$1:$M$1455,2,0)</f>
        <v>Exacte</v>
      </c>
      <c r="G1031" s="0" t="n">
        <f aca="false">VLOOKUP(E1031,[1]Liste_taxons_equiv!$A$1:$M$1455,3,0)</f>
        <v>106789</v>
      </c>
      <c r="H1031" s="0" t="n">
        <f aca="false">VLOOKUP(E1031,[1]Liste_taxons_equiv!$A$1:$M$1455,4,0)</f>
        <v>106789</v>
      </c>
      <c r="I1031" s="0" t="str">
        <f aca="false">VLOOKUP(E1031,[1]Liste_taxons_equiv!$A$1:$M$1455,5,0)</f>
        <v>Pandalidae</v>
      </c>
      <c r="J1031" s="0" t="s">
        <v>19</v>
      </c>
      <c r="K1031" s="0" t="str">
        <f aca="false">VLOOKUP(E1031,[1]Liste_taxons_equiv!$A$1:$M$1455,7,0)</f>
        <v>1</v>
      </c>
      <c r="L1031" s="0" t="str">
        <f aca="false">VLOOKUP(E1031,[1]Liste_taxons_equiv!$A$1:$M$1455,8,0)</f>
        <v>0</v>
      </c>
      <c r="M1031" s="0" t="str">
        <f aca="false">VLOOKUP(E1031,[1]Liste_taxons_equiv!$A$1:$M$1455,9,0)</f>
        <v>0</v>
      </c>
      <c r="N1031" s="0" t="str">
        <f aca="false">VLOOKUP(E1031,[1]Liste_taxons_equiv!$A$1:$M$1455,10,0)</f>
        <v>0</v>
      </c>
      <c r="O1031" s="0" t="str">
        <f aca="false">VLOOKUP(E1031,[1]Liste_taxons_equiv!$A$1:$M$1455,11,0)</f>
        <v>Non</v>
      </c>
      <c r="P1031" s="0" t="s">
        <v>2695</v>
      </c>
      <c r="Q1031" s="0" t="n">
        <f aca="false">VLOOKUP(E1031,[1]Liste_taxons_equiv!$A$1:$M$1455,13,0)</f>
        <v>3880</v>
      </c>
    </row>
    <row r="1032" customFormat="false" ht="15" hidden="true" customHeight="false" outlineLevel="0" collapsed="false">
      <c r="A1032" s="0" t="s">
        <v>2696</v>
      </c>
      <c r="B1032" s="0" t="s">
        <v>715</v>
      </c>
      <c r="C1032" s="0" t="n">
        <v>107647</v>
      </c>
      <c r="D1032" s="0" t="n">
        <v>5307</v>
      </c>
      <c r="E1032" s="0" t="s">
        <v>2696</v>
      </c>
      <c r="F1032" s="0" t="str">
        <f aca="false">VLOOKUP(E1032,[1]Liste_taxons_equiv!$A$1:$M$1455,2,0)</f>
        <v>Exacte</v>
      </c>
      <c r="G1032" s="0" t="n">
        <f aca="false">VLOOKUP(E1032,[1]Liste_taxons_equiv!$A$1:$M$1455,3,0)</f>
        <v>107647</v>
      </c>
      <c r="H1032" s="0" t="n">
        <f aca="false">VLOOKUP(E1032,[1]Liste_taxons_equiv!$A$1:$M$1455,4,0)</f>
        <v>107647</v>
      </c>
      <c r="I1032" s="0" t="str">
        <f aca="false">VLOOKUP(E1032,[1]Liste_taxons_equiv!$A$1:$M$1455,5,0)</f>
        <v>Pandalina brevirostris</v>
      </c>
      <c r="J1032" s="0" t="s">
        <v>29</v>
      </c>
      <c r="K1032" s="0" t="str">
        <f aca="false">VLOOKUP(E1032,[1]Liste_taxons_equiv!$A$1:$M$1455,7,0)</f>
        <v>1</v>
      </c>
      <c r="L1032" s="0" t="str">
        <f aca="false">VLOOKUP(E1032,[1]Liste_taxons_equiv!$A$1:$M$1455,8,0)</f>
        <v>0</v>
      </c>
      <c r="M1032" s="0" t="str">
        <f aca="false">VLOOKUP(E1032,[1]Liste_taxons_equiv!$A$1:$M$1455,9,0)</f>
        <v>0</v>
      </c>
      <c r="N1032" s="0" t="str">
        <f aca="false">VLOOKUP(E1032,[1]Liste_taxons_equiv!$A$1:$M$1455,10,0)</f>
        <v>0</v>
      </c>
      <c r="O1032" s="0" t="str">
        <f aca="false">VLOOKUP(E1032,[1]Liste_taxons_equiv!$A$1:$M$1455,11,0)</f>
        <v>Non</v>
      </c>
      <c r="P1032" s="0" t="s">
        <v>2697</v>
      </c>
      <c r="Q1032" s="0" t="n">
        <f aca="false">VLOOKUP(E1032,[1]Liste_taxons_equiv!$A$1:$M$1455,13,0)</f>
        <v>3882</v>
      </c>
    </row>
    <row r="1033" customFormat="false" ht="15" hidden="true" customHeight="false" outlineLevel="0" collapsed="false">
      <c r="A1033" s="0" t="s">
        <v>2698</v>
      </c>
      <c r="B1033" s="0" t="s">
        <v>41</v>
      </c>
      <c r="C1033" s="0" t="n">
        <v>140674</v>
      </c>
      <c r="D1033" s="0" t="n">
        <v>5673</v>
      </c>
      <c r="E1033" s="0" t="s">
        <v>2698</v>
      </c>
      <c r="F1033" s="0" t="str">
        <f aca="false">VLOOKUP(E1033,[1]Liste_taxons_equiv!$A$1:$M$1455,2,0)</f>
        <v>Exacte</v>
      </c>
      <c r="G1033" s="0" t="n">
        <f aca="false">VLOOKUP(E1033,[1]Liste_taxons_equiv!$A$1:$M$1455,3,0)</f>
        <v>140674</v>
      </c>
      <c r="H1033" s="0" t="n">
        <f aca="false">VLOOKUP(E1033,[1]Liste_taxons_equiv!$A$1:$M$1455,4,0)</f>
        <v>140674</v>
      </c>
      <c r="I1033" s="0" t="str">
        <f aca="false">VLOOKUP(E1033,[1]Liste_taxons_equiv!$A$1:$M$1455,5,0)</f>
        <v>Pandora inaequivalvis</v>
      </c>
      <c r="J1033" s="0" t="s">
        <v>29</v>
      </c>
      <c r="K1033" s="0" t="str">
        <f aca="false">VLOOKUP(E1033,[1]Liste_taxons_equiv!$A$1:$M$1455,7,0)</f>
        <v>1</v>
      </c>
      <c r="L1033" s="0" t="str">
        <f aca="false">VLOOKUP(E1033,[1]Liste_taxons_equiv!$A$1:$M$1455,8,0)</f>
        <v>0</v>
      </c>
      <c r="M1033" s="0" t="str">
        <f aca="false">VLOOKUP(E1033,[1]Liste_taxons_equiv!$A$1:$M$1455,9,0)</f>
        <v>0</v>
      </c>
      <c r="N1033" s="0" t="str">
        <f aca="false">VLOOKUP(E1033,[1]Liste_taxons_equiv!$A$1:$M$1455,10,0)</f>
        <v>0</v>
      </c>
      <c r="O1033" s="0" t="str">
        <f aca="false">VLOOKUP(E1033,[1]Liste_taxons_equiv!$A$1:$M$1455,11,0)</f>
        <v>Non</v>
      </c>
      <c r="P1033" s="0" t="s">
        <v>2699</v>
      </c>
      <c r="Q1033" s="0" t="n">
        <f aca="false">VLOOKUP(E1033,[1]Liste_taxons_equiv!$A$1:$M$1455,13,0)</f>
        <v>24798</v>
      </c>
    </row>
    <row r="1034" customFormat="false" ht="15" hidden="true" customHeight="false" outlineLevel="0" collapsed="false">
      <c r="A1034" s="0" t="s">
        <v>2700</v>
      </c>
      <c r="B1034" s="0" t="s">
        <v>56</v>
      </c>
      <c r="C1034" s="0" t="n">
        <v>181349</v>
      </c>
      <c r="D1034" s="0" t="n">
        <v>5603</v>
      </c>
      <c r="E1034" s="0" t="s">
        <v>2700</v>
      </c>
      <c r="F1034" s="0" t="str">
        <f aca="false">VLOOKUP(E1034,[1]Liste_taxons_equiv!$A$1:$M$1455,2,0)</f>
        <v>Exacte</v>
      </c>
      <c r="G1034" s="0" t="n">
        <f aca="false">VLOOKUP(E1034,[1]Liste_taxons_equiv!$A$1:$M$1455,3,0)</f>
        <v>181349</v>
      </c>
      <c r="H1034" s="0" t="n">
        <f aca="false">VLOOKUP(E1034,[1]Liste_taxons_equiv!$A$1:$M$1455,4,0)</f>
        <v>181349</v>
      </c>
      <c r="I1034" s="0" t="str">
        <f aca="false">VLOOKUP(E1034,[1]Liste_taxons_equiv!$A$1:$M$1455,5,0)</f>
        <v>Papillicardium papillosum</v>
      </c>
      <c r="J1034" s="0" t="s">
        <v>29</v>
      </c>
      <c r="K1034" s="0" t="str">
        <f aca="false">VLOOKUP(E1034,[1]Liste_taxons_equiv!$A$1:$M$1455,7,0)</f>
        <v>1</v>
      </c>
      <c r="L1034" s="0" t="str">
        <f aca="false">VLOOKUP(E1034,[1]Liste_taxons_equiv!$A$1:$M$1455,8,0)</f>
        <v>0</v>
      </c>
      <c r="M1034" s="0" t="str">
        <f aca="false">VLOOKUP(E1034,[1]Liste_taxons_equiv!$A$1:$M$1455,9,0)</f>
        <v>0</v>
      </c>
      <c r="N1034" s="0" t="str">
        <f aca="false">VLOOKUP(E1034,[1]Liste_taxons_equiv!$A$1:$M$1455,10,0)</f>
        <v>0</v>
      </c>
      <c r="O1034" s="0" t="str">
        <f aca="false">VLOOKUP(E1034,[1]Liste_taxons_equiv!$A$1:$M$1455,11,0)</f>
        <v>Non</v>
      </c>
      <c r="P1034" s="0" t="s">
        <v>2701</v>
      </c>
      <c r="Q1034" s="0" t="n">
        <f aca="false">VLOOKUP(E1034,[1]Liste_taxons_equiv!$A$1:$M$1455,13,0)</f>
        <v>30713</v>
      </c>
    </row>
    <row r="1035" customFormat="false" ht="15" hidden="true" customHeight="false" outlineLevel="0" collapsed="false">
      <c r="A1035" s="0" t="s">
        <v>2702</v>
      </c>
      <c r="B1035" s="0" t="s">
        <v>2703</v>
      </c>
      <c r="C1035" s="0" t="n">
        <v>124316</v>
      </c>
      <c r="D1035" s="0" t="n">
        <v>5713</v>
      </c>
      <c r="E1035" s="0" t="s">
        <v>2702</v>
      </c>
      <c r="F1035" s="0" t="str">
        <f aca="false">VLOOKUP(E1035,[1]Liste_taxons_equiv!$A$1:$M$1455,2,0)</f>
        <v>Exacte</v>
      </c>
      <c r="G1035" s="0" t="n">
        <f aca="false">VLOOKUP(E1035,[1]Liste_taxons_equiv!$A$1:$M$1455,3,0)</f>
        <v>124316</v>
      </c>
      <c r="H1035" s="0" t="n">
        <f aca="false">VLOOKUP(E1035,[1]Liste_taxons_equiv!$A$1:$M$1455,4,0)</f>
        <v>124316</v>
      </c>
      <c r="I1035" s="0" t="str">
        <f aca="false">VLOOKUP(E1035,[1]Liste_taxons_equiv!$A$1:$M$1455,5,0)</f>
        <v>Paracentrotus lividus</v>
      </c>
      <c r="J1035" s="0" t="s">
        <v>29</v>
      </c>
      <c r="K1035" s="0" t="str">
        <f aca="false">VLOOKUP(E1035,[1]Liste_taxons_equiv!$A$1:$M$1455,7,0)</f>
        <v>1</v>
      </c>
      <c r="L1035" s="0" t="str">
        <f aca="false">VLOOKUP(E1035,[1]Liste_taxons_equiv!$A$1:$M$1455,8,0)</f>
        <v>0</v>
      </c>
      <c r="M1035" s="0" t="str">
        <f aca="false">VLOOKUP(E1035,[1]Liste_taxons_equiv!$A$1:$M$1455,9,0)</f>
        <v>0</v>
      </c>
      <c r="N1035" s="0" t="str">
        <f aca="false">VLOOKUP(E1035,[1]Liste_taxons_equiv!$A$1:$M$1455,10,0)</f>
        <v>0</v>
      </c>
      <c r="O1035" s="0" t="str">
        <f aca="false">VLOOKUP(E1035,[1]Liste_taxons_equiv!$A$1:$M$1455,11,0)</f>
        <v>Non</v>
      </c>
      <c r="P1035" s="0" t="s">
        <v>2704</v>
      </c>
      <c r="Q1035" s="0" t="n">
        <f aca="false">VLOOKUP(E1035,[1]Liste_taxons_equiv!$A$1:$M$1455,13,0)</f>
        <v>4549</v>
      </c>
    </row>
    <row r="1036" customFormat="false" ht="15" hidden="true" customHeight="false" outlineLevel="0" collapsed="false">
      <c r="A1036" s="0" t="s">
        <v>2705</v>
      </c>
      <c r="B1036" s="0" t="s">
        <v>646</v>
      </c>
      <c r="C1036" s="0" t="n">
        <v>558743</v>
      </c>
      <c r="D1036" s="0" t="n">
        <v>4940</v>
      </c>
      <c r="E1036" s="0" t="s">
        <v>2705</v>
      </c>
      <c r="F1036" s="0" t="str">
        <f aca="false">VLOOKUP(E1036,[1]Liste_taxons_equiv!$A$1:$M$1455,2,0)</f>
        <v>Exacte</v>
      </c>
      <c r="G1036" s="0" t="n">
        <f aca="false">VLOOKUP(E1036,[1]Liste_taxons_equiv!$A$1:$M$1455,3,0)</f>
        <v>60010765</v>
      </c>
      <c r="H1036" s="0" t="n">
        <f aca="false">VLOOKUP(E1036,[1]Liste_taxons_equiv!$A$1:$M$1455,4,0)</f>
        <v>60010285</v>
      </c>
      <c r="I1036" s="0" t="str">
        <f aca="false">VLOOKUP(E1036,[1]Liste_taxons_equiv!$A$1:$M$1455,5,0)</f>
        <v>Paradialychone filicaudata</v>
      </c>
      <c r="J1036" s="0" t="s">
        <v>29</v>
      </c>
      <c r="K1036" s="0" t="str">
        <f aca="false">VLOOKUP(E1036,[1]Liste_taxons_equiv!$A$1:$M$1455,7,0)</f>
        <v>1</v>
      </c>
      <c r="L1036" s="0" t="str">
        <f aca="false">VLOOKUP(E1036,[1]Liste_taxons_equiv!$A$1:$M$1455,8,0)</f>
        <v>0</v>
      </c>
      <c r="M1036" s="0" t="str">
        <f aca="false">VLOOKUP(E1036,[1]Liste_taxons_equiv!$A$1:$M$1455,9,0)</f>
        <v>0</v>
      </c>
      <c r="N1036" s="0" t="str">
        <f aca="false">VLOOKUP(E1036,[1]Liste_taxons_equiv!$A$1:$M$1455,10,0)</f>
        <v>0</v>
      </c>
      <c r="O1036" s="0" t="str">
        <f aca="false">VLOOKUP(E1036,[1]Liste_taxons_equiv!$A$1:$M$1455,11,0)</f>
        <v>Non</v>
      </c>
      <c r="P1036" s="0" t="s">
        <v>2706</v>
      </c>
      <c r="Q1036" s="0" t="n">
        <f aca="false">VLOOKUP(E1036,[1]Liste_taxons_equiv!$A$1:$M$1455,13,0)</f>
        <v>34931</v>
      </c>
    </row>
    <row r="1037" customFormat="false" ht="15" hidden="true" customHeight="false" outlineLevel="0" collapsed="false">
      <c r="A1037" s="0" t="s">
        <v>2707</v>
      </c>
      <c r="C1037" s="0" t="n">
        <v>129433</v>
      </c>
      <c r="D1037" s="0" t="n">
        <v>4743</v>
      </c>
      <c r="E1037" s="0" t="s">
        <v>2708</v>
      </c>
      <c r="F1037" s="0" t="str">
        <f aca="false">VLOOKUP(E1037,[1]Liste_taxons_equiv!$A$1:$M$1455,2,0)</f>
        <v>Exacte</v>
      </c>
      <c r="G1037" s="0" t="n">
        <f aca="false">VLOOKUP(E1037,[1]Liste_taxons_equiv!$A$1:$M$1455,3,0)</f>
        <v>129433</v>
      </c>
      <c r="H1037" s="0" t="n">
        <f aca="false">VLOOKUP(E1037,[1]Liste_taxons_equiv!$A$1:$M$1455,4,0)</f>
        <v>129433</v>
      </c>
      <c r="I1037" s="0" t="str">
        <f aca="false">VLOOKUP(E1037,[1]Liste_taxons_equiv!$A$1:$M$1455,5,0)</f>
        <v>Paradoneis</v>
      </c>
      <c r="J1037" s="0" t="s">
        <v>29</v>
      </c>
      <c r="K1037" s="0" t="str">
        <f aca="false">VLOOKUP(E1037,[1]Liste_taxons_equiv!$A$1:$M$1455,7,0)</f>
        <v>1</v>
      </c>
      <c r="L1037" s="0" t="str">
        <f aca="false">VLOOKUP(E1037,[1]Liste_taxons_equiv!$A$1:$M$1455,8,0)</f>
        <v>0</v>
      </c>
      <c r="M1037" s="0" t="str">
        <f aca="false">VLOOKUP(E1037,[1]Liste_taxons_equiv!$A$1:$M$1455,9,0)</f>
        <v>0</v>
      </c>
      <c r="N1037" s="0" t="str">
        <f aca="false">VLOOKUP(E1037,[1]Liste_taxons_equiv!$A$1:$M$1455,10,0)</f>
        <v>0</v>
      </c>
      <c r="O1037" s="0" t="str">
        <f aca="false">VLOOKUP(E1037,[1]Liste_taxons_equiv!$A$1:$M$1455,11,0)</f>
        <v>Non</v>
      </c>
      <c r="P1037" s="0" t="s">
        <v>2709</v>
      </c>
      <c r="Q1037" s="0" t="n">
        <f aca="false">VLOOKUP(E1037,[1]Liste_taxons_equiv!$A$1:$M$1455,13,0)</f>
        <v>24247</v>
      </c>
    </row>
    <row r="1038" customFormat="false" ht="15" hidden="true" customHeight="false" outlineLevel="0" collapsed="false">
      <c r="A1038" s="0" t="s">
        <v>2710</v>
      </c>
      <c r="B1038" s="0" t="s">
        <v>2711</v>
      </c>
      <c r="C1038" s="0" t="n">
        <v>130579</v>
      </c>
      <c r="D1038" s="0" t="n">
        <v>4744</v>
      </c>
      <c r="E1038" s="0" t="s">
        <v>2710</v>
      </c>
      <c r="F1038" s="0" t="str">
        <f aca="false">VLOOKUP(E1038,[1]Liste_taxons_equiv!$A$1:$M$1455,2,0)</f>
        <v>Exacte</v>
      </c>
      <c r="G1038" s="0" t="n">
        <f aca="false">VLOOKUP(E1038,[1]Liste_taxons_equiv!$A$1:$M$1455,3,0)</f>
        <v>130579</v>
      </c>
      <c r="H1038" s="0" t="n">
        <f aca="false">VLOOKUP(E1038,[1]Liste_taxons_equiv!$A$1:$M$1455,4,0)</f>
        <v>130579</v>
      </c>
      <c r="I1038" s="0" t="str">
        <f aca="false">VLOOKUP(E1038,[1]Liste_taxons_equiv!$A$1:$M$1455,5,0)</f>
        <v>Paradoneis armata</v>
      </c>
      <c r="J1038" s="0" t="s">
        <v>29</v>
      </c>
      <c r="K1038" s="0" t="str">
        <f aca="false">VLOOKUP(E1038,[1]Liste_taxons_equiv!$A$1:$M$1455,7,0)</f>
        <v>1</v>
      </c>
      <c r="L1038" s="0" t="str">
        <f aca="false">VLOOKUP(E1038,[1]Liste_taxons_equiv!$A$1:$M$1455,8,0)</f>
        <v>0</v>
      </c>
      <c r="M1038" s="0" t="str">
        <f aca="false">VLOOKUP(E1038,[1]Liste_taxons_equiv!$A$1:$M$1455,9,0)</f>
        <v>0</v>
      </c>
      <c r="N1038" s="0" t="str">
        <f aca="false">VLOOKUP(E1038,[1]Liste_taxons_equiv!$A$1:$M$1455,10,0)</f>
        <v>0</v>
      </c>
      <c r="O1038" s="0" t="str">
        <f aca="false">VLOOKUP(E1038,[1]Liste_taxons_equiv!$A$1:$M$1455,11,0)</f>
        <v>Non</v>
      </c>
      <c r="P1038" s="0" t="s">
        <v>2712</v>
      </c>
      <c r="Q1038" s="0" t="n">
        <f aca="false">VLOOKUP(E1038,[1]Liste_taxons_equiv!$A$1:$M$1455,13,0)</f>
        <v>24799</v>
      </c>
    </row>
    <row r="1039" customFormat="false" ht="15" hidden="true" customHeight="false" outlineLevel="0" collapsed="false">
      <c r="A1039" s="0" t="s">
        <v>2713</v>
      </c>
      <c r="B1039" s="0" t="s">
        <v>2714</v>
      </c>
      <c r="C1039" s="0" t="n">
        <v>130584</v>
      </c>
      <c r="D1039" s="0" t="n">
        <v>5904</v>
      </c>
      <c r="E1039" s="0" t="s">
        <v>2713</v>
      </c>
      <c r="F1039" s="0" t="str">
        <f aca="false">VLOOKUP(E1039,[1]Liste_taxons_equiv!$A$1:$M$1455,2,0)</f>
        <v>Exacte</v>
      </c>
      <c r="G1039" s="0" t="n">
        <f aca="false">VLOOKUP(E1039,[1]Liste_taxons_equiv!$A$1:$M$1455,3,0)</f>
        <v>130584</v>
      </c>
      <c r="H1039" s="0" t="n">
        <f aca="false">VLOOKUP(E1039,[1]Liste_taxons_equiv!$A$1:$M$1455,4,0)</f>
        <v>130584</v>
      </c>
      <c r="I1039" s="0" t="str">
        <f aca="false">VLOOKUP(E1039,[1]Liste_taxons_equiv!$A$1:$M$1455,5,0)</f>
        <v>Paradoneis ilvana</v>
      </c>
      <c r="J1039" s="0" t="s">
        <v>29</v>
      </c>
      <c r="K1039" s="0" t="str">
        <f aca="false">VLOOKUP(E1039,[1]Liste_taxons_equiv!$A$1:$M$1455,7,0)</f>
        <v>1</v>
      </c>
      <c r="L1039" s="0" t="str">
        <f aca="false">VLOOKUP(E1039,[1]Liste_taxons_equiv!$A$1:$M$1455,8,0)</f>
        <v>0</v>
      </c>
      <c r="M1039" s="0" t="str">
        <f aca="false">VLOOKUP(E1039,[1]Liste_taxons_equiv!$A$1:$M$1455,9,0)</f>
        <v>0</v>
      </c>
      <c r="N1039" s="0" t="str">
        <f aca="false">VLOOKUP(E1039,[1]Liste_taxons_equiv!$A$1:$M$1455,10,0)</f>
        <v>0</v>
      </c>
      <c r="O1039" s="0" t="str">
        <f aca="false">VLOOKUP(E1039,[1]Liste_taxons_equiv!$A$1:$M$1455,11,0)</f>
        <v>Non</v>
      </c>
      <c r="P1039" s="0" t="s">
        <v>2715</v>
      </c>
      <c r="Q1039" s="0" t="n">
        <f aca="false">VLOOKUP(E1039,[1]Liste_taxons_equiv!$A$1:$M$1455,13,0)</f>
        <v>35231</v>
      </c>
    </row>
    <row r="1040" customFormat="false" ht="15" hidden="true" customHeight="false" outlineLevel="0" collapsed="false">
      <c r="A1040" s="0" t="s">
        <v>2716</v>
      </c>
      <c r="B1040" s="0" t="s">
        <v>646</v>
      </c>
      <c r="C1040" s="0" t="n">
        <v>130585</v>
      </c>
      <c r="D1040" s="0" t="n">
        <v>4745</v>
      </c>
      <c r="E1040" s="0" t="s">
        <v>2716</v>
      </c>
      <c r="F1040" s="0" t="str">
        <f aca="false">VLOOKUP(E1040,[1]Liste_taxons_equiv!$A$1:$M$1455,2,0)</f>
        <v>Exacte</v>
      </c>
      <c r="G1040" s="0" t="n">
        <f aca="false">VLOOKUP(E1040,[1]Liste_taxons_equiv!$A$1:$M$1455,3,0)</f>
        <v>130585</v>
      </c>
      <c r="H1040" s="0" t="n">
        <f aca="false">VLOOKUP(E1040,[1]Liste_taxons_equiv!$A$1:$M$1455,4,0)</f>
        <v>130585</v>
      </c>
      <c r="I1040" s="0" t="str">
        <f aca="false">VLOOKUP(E1040,[1]Liste_taxons_equiv!$A$1:$M$1455,5,0)</f>
        <v>Paradoneis lyra</v>
      </c>
      <c r="J1040" s="0" t="s">
        <v>29</v>
      </c>
      <c r="K1040" s="0" t="str">
        <f aca="false">VLOOKUP(E1040,[1]Liste_taxons_equiv!$A$1:$M$1455,7,0)</f>
        <v>1</v>
      </c>
      <c r="L1040" s="0" t="str">
        <f aca="false">VLOOKUP(E1040,[1]Liste_taxons_equiv!$A$1:$M$1455,8,0)</f>
        <v>0</v>
      </c>
      <c r="M1040" s="0" t="str">
        <f aca="false">VLOOKUP(E1040,[1]Liste_taxons_equiv!$A$1:$M$1455,9,0)</f>
        <v>0</v>
      </c>
      <c r="N1040" s="0" t="str">
        <f aca="false">VLOOKUP(E1040,[1]Liste_taxons_equiv!$A$1:$M$1455,10,0)</f>
        <v>0</v>
      </c>
      <c r="O1040" s="0" t="str">
        <f aca="false">VLOOKUP(E1040,[1]Liste_taxons_equiv!$A$1:$M$1455,11,0)</f>
        <v>Non</v>
      </c>
      <c r="P1040" s="0" t="s">
        <v>2717</v>
      </c>
      <c r="Q1040" s="0" t="n">
        <f aca="false">VLOOKUP(E1040,[1]Liste_taxons_equiv!$A$1:$M$1455,13,0)</f>
        <v>24583</v>
      </c>
    </row>
    <row r="1041" customFormat="false" ht="15" hidden="true" customHeight="false" outlineLevel="0" collapsed="false">
      <c r="A1041" s="0" t="s">
        <v>2718</v>
      </c>
      <c r="B1041" s="0" t="s">
        <v>2719</v>
      </c>
      <c r="C1041" s="0" t="n">
        <v>195972</v>
      </c>
      <c r="D1041" s="0" t="n">
        <v>4607</v>
      </c>
      <c r="E1041" s="0" t="s">
        <v>2718</v>
      </c>
      <c r="F1041" s="0" t="str">
        <f aca="false">VLOOKUP(E1041,[1]Liste_taxons_equiv!$A$1:$M$1455,2,0)</f>
        <v>Exacte</v>
      </c>
      <c r="G1041" s="0" t="n">
        <f aca="false">VLOOKUP(E1041,[1]Liste_taxons_equiv!$A$1:$M$1455,3,0)</f>
        <v>60010768</v>
      </c>
      <c r="H1041" s="0" t="n">
        <f aca="false">VLOOKUP(E1041,[1]Liste_taxons_equiv!$A$1:$M$1455,4,0)</f>
        <v>60010288</v>
      </c>
      <c r="I1041" s="0" t="str">
        <f aca="false">VLOOKUP(E1041,[1]Liste_taxons_equiv!$A$1:$M$1455,5,0)</f>
        <v>Paraehlersia ferrugina</v>
      </c>
      <c r="J1041" s="0" t="s">
        <v>29</v>
      </c>
      <c r="K1041" s="0" t="str">
        <f aca="false">VLOOKUP(E1041,[1]Liste_taxons_equiv!$A$1:$M$1455,7,0)</f>
        <v>1</v>
      </c>
      <c r="L1041" s="0" t="str">
        <f aca="false">VLOOKUP(E1041,[1]Liste_taxons_equiv!$A$1:$M$1455,8,0)</f>
        <v>0</v>
      </c>
      <c r="M1041" s="0" t="str">
        <f aca="false">VLOOKUP(E1041,[1]Liste_taxons_equiv!$A$1:$M$1455,9,0)</f>
        <v>0</v>
      </c>
      <c r="N1041" s="0" t="str">
        <f aca="false">VLOOKUP(E1041,[1]Liste_taxons_equiv!$A$1:$M$1455,10,0)</f>
        <v>0</v>
      </c>
      <c r="O1041" s="0" t="str">
        <f aca="false">VLOOKUP(E1041,[1]Liste_taxons_equiv!$A$1:$M$1455,11,0)</f>
        <v>Non</v>
      </c>
      <c r="P1041" s="0" t="s">
        <v>2720</v>
      </c>
      <c r="Q1041" s="0" t="n">
        <f aca="false">VLOOKUP(E1041,[1]Liste_taxons_equiv!$A$1:$M$1455,13,0)</f>
        <v>29339</v>
      </c>
    </row>
    <row r="1042" customFormat="false" ht="15" hidden="true" customHeight="false" outlineLevel="0" collapsed="false">
      <c r="A1042" s="0" t="s">
        <v>2721</v>
      </c>
      <c r="B1042" s="0" t="s">
        <v>2722</v>
      </c>
      <c r="C1042" s="0" t="n">
        <v>119001</v>
      </c>
      <c r="D1042" s="0" t="n">
        <v>5219</v>
      </c>
      <c r="E1042" s="0" t="s">
        <v>2721</v>
      </c>
      <c r="F1042" s="0" t="str">
        <f aca="false">VLOOKUP(E1042,[1]Liste_taxons_equiv!$A$1:$M$1455,2,0)</f>
        <v>Exacte</v>
      </c>
      <c r="G1042" s="0" t="n">
        <f aca="false">VLOOKUP(E1042,[1]Liste_taxons_equiv!$A$1:$M$1455,3,0)</f>
        <v>119001</v>
      </c>
      <c r="H1042" s="0" t="n">
        <f aca="false">VLOOKUP(E1042,[1]Liste_taxons_equiv!$A$1:$M$1455,4,0)</f>
        <v>119001</v>
      </c>
      <c r="I1042" s="0" t="str">
        <f aca="false">VLOOKUP(E1042,[1]Liste_taxons_equiv!$A$1:$M$1455,5,0)</f>
        <v>Paragnathia formica</v>
      </c>
      <c r="J1042" s="0" t="s">
        <v>29</v>
      </c>
      <c r="K1042" s="0" t="str">
        <f aca="false">VLOOKUP(E1042,[1]Liste_taxons_equiv!$A$1:$M$1455,7,0)</f>
        <v>1</v>
      </c>
      <c r="L1042" s="0" t="str">
        <f aca="false">VLOOKUP(E1042,[1]Liste_taxons_equiv!$A$1:$M$1455,8,0)</f>
        <v>0</v>
      </c>
      <c r="M1042" s="0" t="str">
        <f aca="false">VLOOKUP(E1042,[1]Liste_taxons_equiv!$A$1:$M$1455,9,0)</f>
        <v>0</v>
      </c>
      <c r="N1042" s="0" t="str">
        <f aca="false">VLOOKUP(E1042,[1]Liste_taxons_equiv!$A$1:$M$1455,10,0)</f>
        <v>0</v>
      </c>
      <c r="O1042" s="0" t="str">
        <f aca="false">VLOOKUP(E1042,[1]Liste_taxons_equiv!$A$1:$M$1455,11,0)</f>
        <v>Non</v>
      </c>
      <c r="P1042" s="0" t="s">
        <v>2723</v>
      </c>
      <c r="Q1042" s="0" t="n">
        <f aca="false">VLOOKUP(E1042,[1]Liste_taxons_equiv!$A$1:$M$1455,13,0)</f>
        <v>29669</v>
      </c>
    </row>
    <row r="1043" customFormat="false" ht="15" hidden="true" customHeight="false" outlineLevel="0" collapsed="false">
      <c r="A1043" s="0" t="s">
        <v>2724</v>
      </c>
      <c r="B1043" s="0" t="s">
        <v>1288</v>
      </c>
      <c r="C1043" s="0" t="n">
        <v>102440</v>
      </c>
      <c r="D1043" s="0" t="n">
        <v>5171</v>
      </c>
      <c r="E1043" s="0" t="s">
        <v>2724</v>
      </c>
      <c r="F1043" s="0" t="str">
        <f aca="false">VLOOKUP(E1043,[1]Liste_taxons_equiv!$A$1:$M$1455,2,0)</f>
        <v>Exacte</v>
      </c>
      <c r="G1043" s="0" t="n">
        <f aca="false">VLOOKUP(E1043,[1]Liste_taxons_equiv!$A$1:$M$1455,3,0)</f>
        <v>102440</v>
      </c>
      <c r="H1043" s="0" t="n">
        <f aca="false">VLOOKUP(E1043,[1]Liste_taxons_equiv!$A$1:$M$1455,4,0)</f>
        <v>102440</v>
      </c>
      <c r="I1043" s="0" t="str">
        <f aca="false">VLOOKUP(E1043,[1]Liste_taxons_equiv!$A$1:$M$1455,5,0)</f>
        <v>Parajassa pelagica</v>
      </c>
      <c r="J1043" s="0" t="s">
        <v>19</v>
      </c>
      <c r="K1043" s="0" t="str">
        <f aca="false">VLOOKUP(E1043,[1]Liste_taxons_equiv!$A$1:$M$1455,7,0)</f>
        <v>1</v>
      </c>
      <c r="L1043" s="0" t="str">
        <f aca="false">VLOOKUP(E1043,[1]Liste_taxons_equiv!$A$1:$M$1455,8,0)</f>
        <v>0</v>
      </c>
      <c r="M1043" s="0" t="str">
        <f aca="false">VLOOKUP(E1043,[1]Liste_taxons_equiv!$A$1:$M$1455,9,0)</f>
        <v>0</v>
      </c>
      <c r="N1043" s="0" t="str">
        <f aca="false">VLOOKUP(E1043,[1]Liste_taxons_equiv!$A$1:$M$1455,10,0)</f>
        <v>0</v>
      </c>
      <c r="O1043" s="0" t="str">
        <f aca="false">VLOOKUP(E1043,[1]Liste_taxons_equiv!$A$1:$M$1455,11,0)</f>
        <v>Non</v>
      </c>
      <c r="P1043" s="0" t="s">
        <v>2725</v>
      </c>
      <c r="Q1043" s="0" t="n">
        <f aca="false">VLOOKUP(E1043,[1]Liste_taxons_equiv!$A$1:$M$1455,13,0)</f>
        <v>24248</v>
      </c>
    </row>
    <row r="1044" customFormat="false" ht="15" hidden="true" customHeight="false" outlineLevel="0" collapsed="false">
      <c r="A1044" s="0" t="s">
        <v>2726</v>
      </c>
      <c r="B1044" s="0" t="s">
        <v>2727</v>
      </c>
      <c r="C1044" s="0" t="n">
        <v>103145</v>
      </c>
      <c r="D1044" s="0" t="n">
        <v>5040</v>
      </c>
      <c r="E1044" s="0" t="s">
        <v>2726</v>
      </c>
      <c r="F1044" s="0" t="str">
        <f aca="false">VLOOKUP(E1044,[1]Liste_taxons_equiv!$A$1:$M$1455,2,0)</f>
        <v>Exacte</v>
      </c>
      <c r="G1044" s="0" t="n">
        <f aca="false">VLOOKUP(E1044,[1]Liste_taxons_equiv!$A$1:$M$1455,3,0)</f>
        <v>103145</v>
      </c>
      <c r="H1044" s="0" t="n">
        <f aca="false">VLOOKUP(E1044,[1]Liste_taxons_equiv!$A$1:$M$1455,4,0)</f>
        <v>103145</v>
      </c>
      <c r="I1044" s="0" t="str">
        <f aca="false">VLOOKUP(E1044,[1]Liste_taxons_equiv!$A$1:$M$1455,5,0)</f>
        <v>Parametopa kervillei</v>
      </c>
      <c r="J1044" s="0" t="s">
        <v>19</v>
      </c>
      <c r="K1044" s="0" t="str">
        <f aca="false">VLOOKUP(E1044,[1]Liste_taxons_equiv!$A$1:$M$1455,7,0)</f>
        <v>1</v>
      </c>
      <c r="L1044" s="0" t="str">
        <f aca="false">VLOOKUP(E1044,[1]Liste_taxons_equiv!$A$1:$M$1455,8,0)</f>
        <v>0</v>
      </c>
      <c r="M1044" s="0" t="str">
        <f aca="false">VLOOKUP(E1044,[1]Liste_taxons_equiv!$A$1:$M$1455,9,0)</f>
        <v>0</v>
      </c>
      <c r="N1044" s="0" t="str">
        <f aca="false">VLOOKUP(E1044,[1]Liste_taxons_equiv!$A$1:$M$1455,10,0)</f>
        <v>0</v>
      </c>
      <c r="O1044" s="0" t="str">
        <f aca="false">VLOOKUP(E1044,[1]Liste_taxons_equiv!$A$1:$M$1455,11,0)</f>
        <v>Non</v>
      </c>
      <c r="P1044" s="0" t="s">
        <v>2728</v>
      </c>
      <c r="Q1044" s="0" t="n">
        <f aca="false">VLOOKUP(E1044,[1]Liste_taxons_equiv!$A$1:$M$1455,13,0)</f>
        <v>26146</v>
      </c>
    </row>
    <row r="1045" customFormat="false" ht="15" hidden="true" customHeight="false" outlineLevel="0" collapsed="false">
      <c r="A1045" s="0" t="s">
        <v>2729</v>
      </c>
      <c r="B1045" s="0" t="s">
        <v>2730</v>
      </c>
      <c r="C1045" s="0" t="n">
        <v>120156</v>
      </c>
      <c r="D1045" s="0" t="n">
        <v>5005</v>
      </c>
      <c r="E1045" s="0" t="s">
        <v>2729</v>
      </c>
      <c r="F1045" s="0" t="str">
        <f aca="false">VLOOKUP(E1045,[1]Liste_taxons_equiv!$A$1:$M$1455,2,0)</f>
        <v>Exacte</v>
      </c>
      <c r="G1045" s="0" t="n">
        <f aca="false">VLOOKUP(E1045,[1]Liste_taxons_equiv!$A$1:$M$1455,3,0)</f>
        <v>120156</v>
      </c>
      <c r="H1045" s="0" t="n">
        <f aca="false">VLOOKUP(E1045,[1]Liste_taxons_equiv!$A$1:$M$1455,4,0)</f>
        <v>120156</v>
      </c>
      <c r="I1045" s="0" t="str">
        <f aca="false">VLOOKUP(E1045,[1]Liste_taxons_equiv!$A$1:$M$1455,5,0)</f>
        <v>Paramysis (Longidentia) nouveli</v>
      </c>
      <c r="J1045" s="0" t="s">
        <v>29</v>
      </c>
      <c r="K1045" s="0" t="str">
        <f aca="false">VLOOKUP(E1045,[1]Liste_taxons_equiv!$A$1:$M$1455,7,0)</f>
        <v>1</v>
      </c>
      <c r="L1045" s="0" t="str">
        <f aca="false">VLOOKUP(E1045,[1]Liste_taxons_equiv!$A$1:$M$1455,8,0)</f>
        <v>0</v>
      </c>
      <c r="M1045" s="0" t="str">
        <f aca="false">VLOOKUP(E1045,[1]Liste_taxons_equiv!$A$1:$M$1455,9,0)</f>
        <v>0</v>
      </c>
      <c r="N1045" s="0" t="str">
        <f aca="false">VLOOKUP(E1045,[1]Liste_taxons_equiv!$A$1:$M$1455,10,0)</f>
        <v>0</v>
      </c>
      <c r="O1045" s="0" t="str">
        <f aca="false">VLOOKUP(E1045,[1]Liste_taxons_equiv!$A$1:$M$1455,11,0)</f>
        <v>Non</v>
      </c>
      <c r="P1045" s="0" t="s">
        <v>2731</v>
      </c>
      <c r="Q1045" s="0" t="n">
        <f aca="false">VLOOKUP(E1045,[1]Liste_taxons_equiv!$A$1:$M$1455,13,0)</f>
        <v>29673</v>
      </c>
    </row>
    <row r="1046" customFormat="false" ht="15" hidden="true" customHeight="false" outlineLevel="0" collapsed="false">
      <c r="A1046" s="0" t="s">
        <v>2732</v>
      </c>
      <c r="B1046" s="0" t="s">
        <v>2730</v>
      </c>
      <c r="C1046" s="0" t="n">
        <v>120145</v>
      </c>
      <c r="D1046" s="0" t="n">
        <v>5004</v>
      </c>
      <c r="E1046" s="0" t="s">
        <v>2732</v>
      </c>
      <c r="F1046" s="0" t="str">
        <f aca="false">VLOOKUP(E1046,[1]Liste_taxons_equiv!$A$1:$M$1455,2,0)</f>
        <v>Exacte</v>
      </c>
      <c r="G1046" s="0" t="n">
        <f aca="false">VLOOKUP(E1046,[1]Liste_taxons_equiv!$A$1:$M$1455,3,0)</f>
        <v>120145</v>
      </c>
      <c r="H1046" s="0" t="n">
        <f aca="false">VLOOKUP(E1046,[1]Liste_taxons_equiv!$A$1:$M$1455,4,0)</f>
        <v>120145</v>
      </c>
      <c r="I1046" s="0" t="str">
        <f aca="false">VLOOKUP(E1046,[1]Liste_taxons_equiv!$A$1:$M$1455,5,0)</f>
        <v>Paramysis (Pseudoparamysis) bacescoi</v>
      </c>
      <c r="J1046" s="0" t="s">
        <v>29</v>
      </c>
      <c r="K1046" s="0" t="str">
        <f aca="false">VLOOKUP(E1046,[1]Liste_taxons_equiv!$A$1:$M$1455,7,0)</f>
        <v>1</v>
      </c>
      <c r="L1046" s="0" t="str">
        <f aca="false">VLOOKUP(E1046,[1]Liste_taxons_equiv!$A$1:$M$1455,8,0)</f>
        <v>0</v>
      </c>
      <c r="M1046" s="0" t="str">
        <f aca="false">VLOOKUP(E1046,[1]Liste_taxons_equiv!$A$1:$M$1455,9,0)</f>
        <v>0</v>
      </c>
      <c r="N1046" s="0" t="str">
        <f aca="false">VLOOKUP(E1046,[1]Liste_taxons_equiv!$A$1:$M$1455,10,0)</f>
        <v>0</v>
      </c>
      <c r="O1046" s="0" t="str">
        <f aca="false">VLOOKUP(E1046,[1]Liste_taxons_equiv!$A$1:$M$1455,11,0)</f>
        <v>Non</v>
      </c>
      <c r="P1046" s="0" t="s">
        <v>2733</v>
      </c>
      <c r="Q1046" s="0" t="n">
        <f aca="false">VLOOKUP(E1046,[1]Liste_taxons_equiv!$A$1:$M$1455,13,0)</f>
        <v>29655</v>
      </c>
    </row>
    <row r="1047" customFormat="false" ht="15" hidden="true" customHeight="false" outlineLevel="0" collapsed="false">
      <c r="A1047" s="0" t="s">
        <v>2734</v>
      </c>
      <c r="B1047" s="0" t="s">
        <v>918</v>
      </c>
      <c r="C1047" s="0" t="n">
        <v>130662</v>
      </c>
      <c r="D1047" s="0" t="n">
        <v>4551</v>
      </c>
      <c r="E1047" s="0" t="s">
        <v>2734</v>
      </c>
      <c r="F1047" s="0" t="str">
        <f aca="false">VLOOKUP(E1047,[1]Liste_taxons_equiv!$A$1:$M$1455,2,0)</f>
        <v>Exacte</v>
      </c>
      <c r="G1047" s="0" t="n">
        <f aca="false">VLOOKUP(E1047,[1]Liste_taxons_equiv!$A$1:$M$1455,3,0)</f>
        <v>130662</v>
      </c>
      <c r="H1047" s="0" t="n">
        <f aca="false">VLOOKUP(E1047,[1]Liste_taxons_equiv!$A$1:$M$1455,4,0)</f>
        <v>130662</v>
      </c>
      <c r="I1047" s="0" t="str">
        <f aca="false">VLOOKUP(E1047,[1]Liste_taxons_equiv!$A$1:$M$1455,5,0)</f>
        <v>Paranaitis kosteriensis</v>
      </c>
      <c r="J1047" s="0" t="s">
        <v>29</v>
      </c>
      <c r="K1047" s="0" t="str">
        <f aca="false">VLOOKUP(E1047,[1]Liste_taxons_equiv!$A$1:$M$1455,7,0)</f>
        <v>1</v>
      </c>
      <c r="L1047" s="0" t="str">
        <f aca="false">VLOOKUP(E1047,[1]Liste_taxons_equiv!$A$1:$M$1455,8,0)</f>
        <v>0</v>
      </c>
      <c r="M1047" s="0" t="str">
        <f aca="false">VLOOKUP(E1047,[1]Liste_taxons_equiv!$A$1:$M$1455,9,0)</f>
        <v>0</v>
      </c>
      <c r="N1047" s="0" t="str">
        <f aca="false">VLOOKUP(E1047,[1]Liste_taxons_equiv!$A$1:$M$1455,10,0)</f>
        <v>0</v>
      </c>
      <c r="O1047" s="0" t="str">
        <f aca="false">VLOOKUP(E1047,[1]Liste_taxons_equiv!$A$1:$M$1455,11,0)</f>
        <v>Non</v>
      </c>
      <c r="P1047" s="0" t="s">
        <v>2735</v>
      </c>
      <c r="Q1047" s="0" t="n">
        <f aca="false">VLOOKUP(E1047,[1]Liste_taxons_equiv!$A$1:$M$1455,13,0)</f>
        <v>23866</v>
      </c>
    </row>
    <row r="1048" customFormat="false" ht="15" hidden="true" customHeight="false" outlineLevel="0" collapsed="false">
      <c r="A1048" s="0" t="s">
        <v>2736</v>
      </c>
      <c r="B1048" s="0" t="s">
        <v>2737</v>
      </c>
      <c r="C1048" s="0" t="n">
        <v>118510</v>
      </c>
      <c r="D1048" s="0" t="n">
        <v>5223</v>
      </c>
      <c r="E1048" s="0" t="s">
        <v>2736</v>
      </c>
      <c r="F1048" s="0" t="str">
        <f aca="false">VLOOKUP(E1048,[1]Liste_taxons_equiv!$A$1:$M$1455,2,0)</f>
        <v>Exacte</v>
      </c>
      <c r="G1048" s="0" t="n">
        <f aca="false">VLOOKUP(E1048,[1]Liste_taxons_equiv!$A$1:$M$1455,3,0)</f>
        <v>118510</v>
      </c>
      <c r="H1048" s="0" t="n">
        <f aca="false">VLOOKUP(E1048,[1]Liste_taxons_equiv!$A$1:$M$1455,4,0)</f>
        <v>118510</v>
      </c>
      <c r="I1048" s="0" t="str">
        <f aca="false">VLOOKUP(E1048,[1]Liste_taxons_equiv!$A$1:$M$1455,5,0)</f>
        <v>Paranthura nigropunctata</v>
      </c>
      <c r="J1048" s="0" t="s">
        <v>29</v>
      </c>
      <c r="K1048" s="0" t="str">
        <f aca="false">VLOOKUP(E1048,[1]Liste_taxons_equiv!$A$1:$M$1455,7,0)</f>
        <v>1</v>
      </c>
      <c r="L1048" s="0" t="str">
        <f aca="false">VLOOKUP(E1048,[1]Liste_taxons_equiv!$A$1:$M$1455,8,0)</f>
        <v>0</v>
      </c>
      <c r="M1048" s="0" t="str">
        <f aca="false">VLOOKUP(E1048,[1]Liste_taxons_equiv!$A$1:$M$1455,9,0)</f>
        <v>0</v>
      </c>
      <c r="N1048" s="0" t="str">
        <f aca="false">VLOOKUP(E1048,[1]Liste_taxons_equiv!$A$1:$M$1455,10,0)</f>
        <v>0</v>
      </c>
      <c r="O1048" s="0" t="str">
        <f aca="false">VLOOKUP(E1048,[1]Liste_taxons_equiv!$A$1:$M$1455,11,0)</f>
        <v>Non</v>
      </c>
      <c r="P1048" s="0" t="s">
        <v>2738</v>
      </c>
      <c r="Q1048" s="0" t="n">
        <f aca="false">VLOOKUP(E1048,[1]Liste_taxons_equiv!$A$1:$M$1455,13,0)</f>
        <v>30564</v>
      </c>
    </row>
    <row r="1049" customFormat="false" ht="15" hidden="true" customHeight="false" outlineLevel="0" collapsed="false">
      <c r="A1049" s="0" t="s">
        <v>2739</v>
      </c>
      <c r="C1049" s="0" t="n">
        <v>903</v>
      </c>
      <c r="D1049" s="0" t="n">
        <v>4739</v>
      </c>
      <c r="E1049" s="0" t="s">
        <v>2740</v>
      </c>
      <c r="F1049" s="0" t="str">
        <f aca="false">VLOOKUP(E1049,[1]Liste_taxons_equiv!$A$1:$M$1455,2,0)</f>
        <v>Exacte</v>
      </c>
      <c r="G1049" s="0" t="n">
        <f aca="false">VLOOKUP(E1049,[1]Liste_taxons_equiv!$A$1:$M$1455,3,0)</f>
        <v>903</v>
      </c>
      <c r="H1049" s="0" t="n">
        <f aca="false">VLOOKUP(E1049,[1]Liste_taxons_equiv!$A$1:$M$1455,4,0)</f>
        <v>903</v>
      </c>
      <c r="I1049" s="0" t="str">
        <f aca="false">VLOOKUP(E1049,[1]Liste_taxons_equiv!$A$1:$M$1455,5,0)</f>
        <v>Paraonidae</v>
      </c>
      <c r="J1049" s="0" t="s">
        <v>29</v>
      </c>
      <c r="K1049" s="0" t="str">
        <f aca="false">VLOOKUP(E1049,[1]Liste_taxons_equiv!$A$1:$M$1455,7,0)</f>
        <v>1</v>
      </c>
      <c r="L1049" s="0" t="str">
        <f aca="false">VLOOKUP(E1049,[1]Liste_taxons_equiv!$A$1:$M$1455,8,0)</f>
        <v>0</v>
      </c>
      <c r="M1049" s="0" t="str">
        <f aca="false">VLOOKUP(E1049,[1]Liste_taxons_equiv!$A$1:$M$1455,9,0)</f>
        <v>0</v>
      </c>
      <c r="N1049" s="0" t="str">
        <f aca="false">VLOOKUP(E1049,[1]Liste_taxons_equiv!$A$1:$M$1455,10,0)</f>
        <v>0</v>
      </c>
      <c r="O1049" s="0" t="str">
        <f aca="false">VLOOKUP(E1049,[1]Liste_taxons_equiv!$A$1:$M$1455,11,0)</f>
        <v>Non</v>
      </c>
      <c r="P1049" s="0" t="s">
        <v>2741</v>
      </c>
      <c r="Q1049" s="0" t="n">
        <f aca="false">VLOOKUP(E1049,[1]Liste_taxons_equiv!$A$1:$M$1455,13,0)</f>
        <v>23868</v>
      </c>
    </row>
    <row r="1050" s="4" customFormat="true" ht="15" hidden="true" customHeight="false" outlineLevel="0" collapsed="false">
      <c r="A1050" s="4" t="s">
        <v>2742</v>
      </c>
      <c r="D1050" s="4" t="n">
        <v>4738</v>
      </c>
      <c r="E1050" s="4" t="s">
        <v>2742</v>
      </c>
      <c r="F1050" s="4" t="str">
        <f aca="false">VLOOKUP(E1050,[1]Liste_taxons_equiv!$A$1:$M$1455,2,0)</f>
        <v>Exacte</v>
      </c>
      <c r="G1050" s="4" t="n">
        <f aca="false">VLOOKUP(E1050,[1]Liste_taxons_equiv!$A$1:$M$1455,3,0)</f>
        <v>60000572</v>
      </c>
      <c r="H1050" s="4" t="n">
        <f aca="false">VLOOKUP(E1050,[1]Liste_taxons_equiv!$A$1:$M$1455,4,0)</f>
        <v>60000492</v>
      </c>
      <c r="I1050" s="4" t="str">
        <f aca="false">VLOOKUP(E1050,[1]Liste_taxons_equiv!$A$1:$M$1455,5,0)</f>
        <v>Paraonidae sp1</v>
      </c>
      <c r="J1050" s="4" t="s">
        <v>851</v>
      </c>
      <c r="K1050" s="4" t="str">
        <f aca="false">VLOOKUP(E1050,[1]Liste_taxons_equiv!$A$1:$M$1455,7,0)</f>
        <v>1</v>
      </c>
      <c r="L1050" s="4" t="str">
        <f aca="false">VLOOKUP(E1050,[1]Liste_taxons_equiv!$A$1:$M$1455,8,0)</f>
        <v>1</v>
      </c>
      <c r="M1050" s="4" t="str">
        <f aca="false">VLOOKUP(E1050,[1]Liste_taxons_equiv!$A$1:$M$1455,9,0)</f>
        <v>0</v>
      </c>
      <c r="N1050" s="4" t="str">
        <f aca="false">VLOOKUP(E1050,[1]Liste_taxons_equiv!$A$1:$M$1455,10,0)</f>
        <v>0</v>
      </c>
      <c r="O1050" s="4" t="str">
        <f aca="false">VLOOKUP(E1050,[1]Liste_taxons_equiv!$A$1:$M$1455,11,0)</f>
        <v>Non</v>
      </c>
      <c r="Q1050" s="4" t="n">
        <f aca="false">VLOOKUP(E1050,[1]Liste_taxons_equiv!$A$1:$M$1455,13,0)</f>
        <v>60000572</v>
      </c>
    </row>
    <row r="1051" customFormat="false" ht="15" hidden="true" customHeight="false" outlineLevel="0" collapsed="false">
      <c r="A1051" s="0" t="s">
        <v>2743</v>
      </c>
      <c r="C1051" s="0" t="n">
        <v>129435</v>
      </c>
      <c r="D1051" s="0" t="n">
        <v>4746</v>
      </c>
      <c r="E1051" s="0" t="s">
        <v>2744</v>
      </c>
      <c r="F1051" s="0" t="str">
        <f aca="false">VLOOKUP(E1051,[1]Liste_taxons_equiv!$A$1:$M$1455,2,0)</f>
        <v>Exacte</v>
      </c>
      <c r="G1051" s="0" t="n">
        <f aca="false">VLOOKUP(E1051,[1]Liste_taxons_equiv!$A$1:$M$1455,3,0)</f>
        <v>129435</v>
      </c>
      <c r="H1051" s="0" t="n">
        <f aca="false">VLOOKUP(E1051,[1]Liste_taxons_equiv!$A$1:$M$1455,4,0)</f>
        <v>129435</v>
      </c>
      <c r="I1051" s="0" t="str">
        <f aca="false">VLOOKUP(E1051,[1]Liste_taxons_equiv!$A$1:$M$1455,5,0)</f>
        <v>Paraonis</v>
      </c>
      <c r="J1051" s="0" t="s">
        <v>29</v>
      </c>
      <c r="K1051" s="0" t="str">
        <f aca="false">VLOOKUP(E1051,[1]Liste_taxons_equiv!$A$1:$M$1455,7,0)</f>
        <v>1</v>
      </c>
      <c r="L1051" s="0" t="str">
        <f aca="false">VLOOKUP(E1051,[1]Liste_taxons_equiv!$A$1:$M$1455,8,0)</f>
        <v>0</v>
      </c>
      <c r="M1051" s="0" t="str">
        <f aca="false">VLOOKUP(E1051,[1]Liste_taxons_equiv!$A$1:$M$1455,9,0)</f>
        <v>0</v>
      </c>
      <c r="N1051" s="0" t="str">
        <f aca="false">VLOOKUP(E1051,[1]Liste_taxons_equiv!$A$1:$M$1455,10,0)</f>
        <v>0</v>
      </c>
      <c r="O1051" s="0" t="str">
        <f aca="false">VLOOKUP(E1051,[1]Liste_taxons_equiv!$A$1:$M$1455,11,0)</f>
        <v>Non</v>
      </c>
      <c r="P1051" s="0" t="s">
        <v>2745</v>
      </c>
      <c r="Q1051" s="0" t="n">
        <f aca="false">VLOOKUP(E1051,[1]Liste_taxons_equiv!$A$1:$M$1455,13,0)</f>
        <v>24250</v>
      </c>
    </row>
    <row r="1052" customFormat="false" ht="15" hidden="true" customHeight="false" outlineLevel="0" collapsed="false">
      <c r="A1052" s="0" t="s">
        <v>2746</v>
      </c>
      <c r="B1052" s="0" t="s">
        <v>2747</v>
      </c>
      <c r="C1052" s="0" t="n">
        <v>146932</v>
      </c>
      <c r="D1052" s="0" t="n">
        <v>4747</v>
      </c>
      <c r="E1052" s="0" t="s">
        <v>2746</v>
      </c>
      <c r="F1052" s="0" t="str">
        <f aca="false">VLOOKUP(E1052,[1]Liste_taxons_equiv!$A$1:$M$1455,2,0)</f>
        <v>Exacte</v>
      </c>
      <c r="G1052" s="0" t="n">
        <f aca="false">VLOOKUP(E1052,[1]Liste_taxons_equiv!$A$1:$M$1455,3,0)</f>
        <v>146932</v>
      </c>
      <c r="H1052" s="0" t="n">
        <f aca="false">VLOOKUP(E1052,[1]Liste_taxons_equiv!$A$1:$M$1455,4,0)</f>
        <v>60004281</v>
      </c>
      <c r="I1052" s="0" t="str">
        <f aca="false">VLOOKUP(E1052,[1]Liste_taxons_equiv!$A$1:$M$1455,5,0)</f>
        <v>Paraonis fulgens</v>
      </c>
      <c r="J1052" s="0" t="s">
        <v>29</v>
      </c>
      <c r="K1052" s="0" t="str">
        <f aca="false">VLOOKUP(E1052,[1]Liste_taxons_equiv!$A$1:$M$1455,7,0)</f>
        <v>1</v>
      </c>
      <c r="L1052" s="0" t="str">
        <f aca="false">VLOOKUP(E1052,[1]Liste_taxons_equiv!$A$1:$M$1455,8,0)</f>
        <v>0</v>
      </c>
      <c r="M1052" s="0" t="str">
        <f aca="false">VLOOKUP(E1052,[1]Liste_taxons_equiv!$A$1:$M$1455,9,0)</f>
        <v>0</v>
      </c>
      <c r="N1052" s="0" t="str">
        <f aca="false">VLOOKUP(E1052,[1]Liste_taxons_equiv!$A$1:$M$1455,10,0)</f>
        <v>0</v>
      </c>
      <c r="O1052" s="0" t="str">
        <f aca="false">VLOOKUP(E1052,[1]Liste_taxons_equiv!$A$1:$M$1455,11,0)</f>
        <v>Non</v>
      </c>
      <c r="P1052" s="0" t="s">
        <v>2748</v>
      </c>
      <c r="Q1052" s="0" t="n">
        <f aca="false">VLOOKUP(E1052,[1]Liste_taxons_equiv!$A$1:$M$1455,13,0)</f>
        <v>31503</v>
      </c>
    </row>
    <row r="1053" customFormat="false" ht="15" hidden="true" customHeight="false" outlineLevel="0" collapsed="false">
      <c r="A1053" s="0" t="s">
        <v>2749</v>
      </c>
      <c r="B1053" s="0" t="s">
        <v>2750</v>
      </c>
      <c r="C1053" s="0" t="n">
        <v>131340</v>
      </c>
      <c r="D1053" s="0" t="n">
        <v>4604</v>
      </c>
      <c r="E1053" s="0" t="s">
        <v>2749</v>
      </c>
      <c r="F1053" s="0" t="str">
        <f aca="false">VLOOKUP(E1053,[1]Liste_taxons_equiv!$A$1:$M$1455,2,0)</f>
        <v>Exacte</v>
      </c>
      <c r="G1053" s="0" t="n">
        <f aca="false">VLOOKUP(E1053,[1]Liste_taxons_equiv!$A$1:$M$1455,3,0)</f>
        <v>131340</v>
      </c>
      <c r="H1053" s="0" t="n">
        <f aca="false">VLOOKUP(E1053,[1]Liste_taxons_equiv!$A$1:$M$1455,4,0)</f>
        <v>131340</v>
      </c>
      <c r="I1053" s="0" t="str">
        <f aca="false">VLOOKUP(E1053,[1]Liste_taxons_equiv!$A$1:$M$1455,5,0)</f>
        <v>Parapionosyllis minuta</v>
      </c>
      <c r="J1053" s="0" t="s">
        <v>29</v>
      </c>
      <c r="K1053" s="0" t="str">
        <f aca="false">VLOOKUP(E1053,[1]Liste_taxons_equiv!$A$1:$M$1455,7,0)</f>
        <v>1</v>
      </c>
      <c r="L1053" s="0" t="str">
        <f aca="false">VLOOKUP(E1053,[1]Liste_taxons_equiv!$A$1:$M$1455,8,0)</f>
        <v>0</v>
      </c>
      <c r="M1053" s="0" t="str">
        <f aca="false">VLOOKUP(E1053,[1]Liste_taxons_equiv!$A$1:$M$1455,9,0)</f>
        <v>0</v>
      </c>
      <c r="N1053" s="0" t="str">
        <f aca="false">VLOOKUP(E1053,[1]Liste_taxons_equiv!$A$1:$M$1455,10,0)</f>
        <v>0</v>
      </c>
      <c r="O1053" s="0" t="str">
        <f aca="false">VLOOKUP(E1053,[1]Liste_taxons_equiv!$A$1:$M$1455,11,0)</f>
        <v>Non</v>
      </c>
      <c r="P1053" s="0" t="s">
        <v>2751</v>
      </c>
      <c r="Q1053" s="0" t="n">
        <f aca="false">VLOOKUP(E1053,[1]Liste_taxons_equiv!$A$1:$M$1455,13,0)</f>
        <v>35258</v>
      </c>
    </row>
    <row r="1054" customFormat="false" ht="15" hidden="true" customHeight="false" outlineLevel="0" collapsed="false">
      <c r="A1054" s="0" t="s">
        <v>2752</v>
      </c>
      <c r="B1054" s="0" t="s">
        <v>646</v>
      </c>
      <c r="C1054" s="0" t="n">
        <v>131512</v>
      </c>
      <c r="D1054" s="0" t="n">
        <v>4929</v>
      </c>
      <c r="E1054" s="0" t="s">
        <v>2752</v>
      </c>
      <c r="F1054" s="0" t="str">
        <f aca="false">VLOOKUP(E1054,[1]Liste_taxons_equiv!$A$1:$M$1455,2,0)</f>
        <v>Exacte</v>
      </c>
      <c r="G1054" s="0" t="n">
        <f aca="false">VLOOKUP(E1054,[1]Liste_taxons_equiv!$A$1:$M$1455,3,0)</f>
        <v>131512</v>
      </c>
      <c r="H1054" s="0" t="n">
        <f aca="false">VLOOKUP(E1054,[1]Liste_taxons_equiv!$A$1:$M$1455,4,0)</f>
        <v>131512</v>
      </c>
      <c r="I1054" s="0" t="str">
        <f aca="false">VLOOKUP(E1054,[1]Liste_taxons_equiv!$A$1:$M$1455,5,0)</f>
        <v>Parathelepus collaris</v>
      </c>
      <c r="J1054" s="0" t="s">
        <v>29</v>
      </c>
      <c r="K1054" s="0" t="str">
        <f aca="false">VLOOKUP(E1054,[1]Liste_taxons_equiv!$A$1:$M$1455,7,0)</f>
        <v>1</v>
      </c>
      <c r="L1054" s="0" t="str">
        <f aca="false">VLOOKUP(E1054,[1]Liste_taxons_equiv!$A$1:$M$1455,8,0)</f>
        <v>0</v>
      </c>
      <c r="M1054" s="0" t="str">
        <f aca="false">VLOOKUP(E1054,[1]Liste_taxons_equiv!$A$1:$M$1455,9,0)</f>
        <v>0</v>
      </c>
      <c r="N1054" s="0" t="str">
        <f aca="false">VLOOKUP(E1054,[1]Liste_taxons_equiv!$A$1:$M$1455,10,0)</f>
        <v>0</v>
      </c>
      <c r="O1054" s="0" t="str">
        <f aca="false">VLOOKUP(E1054,[1]Liste_taxons_equiv!$A$1:$M$1455,11,0)</f>
        <v>Non</v>
      </c>
      <c r="P1054" s="0" t="s">
        <v>2753</v>
      </c>
      <c r="Q1054" s="0" t="n">
        <f aca="false">VLOOKUP(E1054,[1]Liste_taxons_equiv!$A$1:$M$1455,13,0)</f>
        <v>29177</v>
      </c>
    </row>
    <row r="1055" customFormat="false" ht="15" hidden="true" customHeight="false" outlineLevel="0" collapsed="false">
      <c r="A1055" s="0" t="s">
        <v>2754</v>
      </c>
      <c r="B1055" s="0" t="s">
        <v>1573</v>
      </c>
      <c r="C1055" s="0" t="n">
        <v>129838</v>
      </c>
      <c r="D1055" s="0" t="n">
        <v>4692</v>
      </c>
      <c r="E1055" s="0" t="s">
        <v>2754</v>
      </c>
      <c r="F1055" s="0" t="str">
        <f aca="false">VLOOKUP(E1055,[1]Liste_taxons_equiv!$A$1:$M$1455,2,0)</f>
        <v>Exacte</v>
      </c>
      <c r="G1055" s="0" t="n">
        <f aca="false">VLOOKUP(E1055,[1]Liste_taxons_equiv!$A$1:$M$1455,3,0)</f>
        <v>129838</v>
      </c>
      <c r="H1055" s="0" t="n">
        <f aca="false">VLOOKUP(E1055,[1]Liste_taxons_equiv!$A$1:$M$1455,4,0)</f>
        <v>129838</v>
      </c>
      <c r="I1055" s="0" t="str">
        <f aca="false">VLOOKUP(E1055,[1]Liste_taxons_equiv!$A$1:$M$1455,5,0)</f>
        <v>Pareurythoe borealis</v>
      </c>
      <c r="J1055" s="0" t="s">
        <v>29</v>
      </c>
      <c r="K1055" s="0" t="str">
        <f aca="false">VLOOKUP(E1055,[1]Liste_taxons_equiv!$A$1:$M$1455,7,0)</f>
        <v>1</v>
      </c>
      <c r="L1055" s="0" t="str">
        <f aca="false">VLOOKUP(E1055,[1]Liste_taxons_equiv!$A$1:$M$1455,8,0)</f>
        <v>0</v>
      </c>
      <c r="M1055" s="0" t="str">
        <f aca="false">VLOOKUP(E1055,[1]Liste_taxons_equiv!$A$1:$M$1455,9,0)</f>
        <v>0</v>
      </c>
      <c r="N1055" s="0" t="str">
        <f aca="false">VLOOKUP(E1055,[1]Liste_taxons_equiv!$A$1:$M$1455,10,0)</f>
        <v>0</v>
      </c>
      <c r="O1055" s="0" t="str">
        <f aca="false">VLOOKUP(E1055,[1]Liste_taxons_equiv!$A$1:$M$1455,11,0)</f>
        <v>Non</v>
      </c>
      <c r="P1055" s="0" t="s">
        <v>2755</v>
      </c>
      <c r="Q1055" s="0" t="n">
        <f aca="false">VLOOKUP(E1055,[1]Liste_taxons_equiv!$A$1:$M$1455,13,0)</f>
        <v>29226</v>
      </c>
    </row>
    <row r="1056" customFormat="false" ht="15" hidden="true" customHeight="false" outlineLevel="0" collapsed="false">
      <c r="A1056" s="0" t="s">
        <v>2756</v>
      </c>
      <c r="B1056" s="0" t="s">
        <v>2757</v>
      </c>
      <c r="C1056" s="0" t="n">
        <v>334405</v>
      </c>
      <c r="D1056" s="0" t="n">
        <v>4691</v>
      </c>
      <c r="E1056" s="0" t="s">
        <v>2756</v>
      </c>
      <c r="F1056" s="0" t="str">
        <f aca="false">VLOOKUP(E1056,[1]Liste_taxons_equiv!$A$1:$M$1455,2,0)</f>
        <v>Exacte</v>
      </c>
      <c r="G1056" s="0" t="n">
        <f aca="false">VLOOKUP(E1056,[1]Liste_taxons_equiv!$A$1:$M$1455,3,0)</f>
        <v>60002891</v>
      </c>
      <c r="H1056" s="0" t="n">
        <f aca="false">VLOOKUP(E1056,[1]Liste_taxons_equiv!$A$1:$M$1455,4,0)</f>
        <v>60002670</v>
      </c>
      <c r="I1056" s="0" t="str">
        <f aca="false">VLOOKUP(E1056,[1]Liste_taxons_equiv!$A$1:$M$1455,5,0)</f>
        <v>Pareurythoe chilensis</v>
      </c>
      <c r="J1056" s="0" t="s">
        <v>29</v>
      </c>
      <c r="K1056" s="0" t="str">
        <f aca="false">VLOOKUP(E1056,[1]Liste_taxons_equiv!$A$1:$M$1455,7,0)</f>
        <v>1</v>
      </c>
      <c r="L1056" s="0" t="str">
        <f aca="false">VLOOKUP(E1056,[1]Liste_taxons_equiv!$A$1:$M$1455,8,0)</f>
        <v>0</v>
      </c>
      <c r="M1056" s="0" t="str">
        <f aca="false">VLOOKUP(E1056,[1]Liste_taxons_equiv!$A$1:$M$1455,9,0)</f>
        <v>0</v>
      </c>
      <c r="N1056" s="0" t="str">
        <f aca="false">VLOOKUP(E1056,[1]Liste_taxons_equiv!$A$1:$M$1455,10,0)</f>
        <v>0</v>
      </c>
      <c r="O1056" s="0" t="str">
        <f aca="false">VLOOKUP(E1056,[1]Liste_taxons_equiv!$A$1:$M$1455,11,0)</f>
        <v>Non</v>
      </c>
      <c r="P1056" s="0" t="s">
        <v>2758</v>
      </c>
      <c r="Q1056" s="0" t="n">
        <f aca="false">VLOOKUP(E1056,[1]Liste_taxons_equiv!$A$1:$M$1455,13,0)</f>
        <v>29229</v>
      </c>
    </row>
    <row r="1057" customFormat="false" ht="15" hidden="true" customHeight="false" outlineLevel="0" collapsed="false">
      <c r="A1057" s="0" t="s">
        <v>2759</v>
      </c>
      <c r="B1057" s="0" t="s">
        <v>2760</v>
      </c>
      <c r="C1057" s="0" t="n">
        <v>757970</v>
      </c>
      <c r="D1057" s="0" t="n">
        <v>4651</v>
      </c>
      <c r="E1057" s="0" t="s">
        <v>2759</v>
      </c>
      <c r="F1057" s="0" t="str">
        <f aca="false">VLOOKUP(E1057,[1]Liste_taxons_equiv!$A$1:$M$1455,2,0)</f>
        <v>Exacte</v>
      </c>
      <c r="G1057" s="0" t="n">
        <f aca="false">VLOOKUP(E1057,[1]Liste_taxons_equiv!$A$1:$M$1455,3,0)</f>
        <v>60013070</v>
      </c>
      <c r="H1057" s="0" t="n">
        <f aca="false">VLOOKUP(E1057,[1]Liste_taxons_equiv!$A$1:$M$1455,4,0)</f>
        <v>60012570</v>
      </c>
      <c r="I1057" s="0" t="str">
        <f aca="false">VLOOKUP(E1057,[1]Liste_taxons_equiv!$A$1:$M$1455,5,0)</f>
        <v>Parexogone hebes</v>
      </c>
      <c r="J1057" s="0" t="s">
        <v>29</v>
      </c>
      <c r="K1057" s="0" t="str">
        <f aca="false">VLOOKUP(E1057,[1]Liste_taxons_equiv!$A$1:$M$1455,7,0)</f>
        <v>1</v>
      </c>
      <c r="L1057" s="0" t="str">
        <f aca="false">VLOOKUP(E1057,[1]Liste_taxons_equiv!$A$1:$M$1455,8,0)</f>
        <v>0</v>
      </c>
      <c r="M1057" s="0" t="str">
        <f aca="false">VLOOKUP(E1057,[1]Liste_taxons_equiv!$A$1:$M$1455,9,0)</f>
        <v>0</v>
      </c>
      <c r="N1057" s="0" t="str">
        <f aca="false">VLOOKUP(E1057,[1]Liste_taxons_equiv!$A$1:$M$1455,10,0)</f>
        <v>0</v>
      </c>
      <c r="O1057" s="0" t="str">
        <f aca="false">VLOOKUP(E1057,[1]Liste_taxons_equiv!$A$1:$M$1455,11,0)</f>
        <v>Non</v>
      </c>
      <c r="P1057" s="0" t="s">
        <v>2761</v>
      </c>
      <c r="Q1057" s="0" t="n">
        <f aca="false">VLOOKUP(E1057,[1]Liste_taxons_equiv!$A$1:$M$1455,13,0)</f>
        <v>36185</v>
      </c>
    </row>
    <row r="1058" customFormat="false" ht="15" hidden="true" customHeight="false" outlineLevel="0" collapsed="false">
      <c r="A1058" s="0" t="s">
        <v>2762</v>
      </c>
      <c r="B1058" s="0" t="s">
        <v>2763</v>
      </c>
      <c r="C1058" s="0" t="n">
        <v>101857</v>
      </c>
      <c r="D1058" s="0" t="n">
        <v>5209</v>
      </c>
      <c r="E1058" s="0" t="s">
        <v>2762</v>
      </c>
      <c r="F1058" s="0" t="str">
        <f aca="false">VLOOKUP(E1058,[1]Liste_taxons_equiv!$A$1:$M$1455,2,0)</f>
        <v>Exacte</v>
      </c>
      <c r="G1058" s="0" t="n">
        <f aca="false">VLOOKUP(E1058,[1]Liste_taxons_equiv!$A$1:$M$1455,3,0)</f>
        <v>101857</v>
      </c>
      <c r="H1058" s="0" t="n">
        <f aca="false">VLOOKUP(E1058,[1]Liste_taxons_equiv!$A$1:$M$1455,4,0)</f>
        <v>101857</v>
      </c>
      <c r="I1058" s="0" t="str">
        <f aca="false">VLOOKUP(E1058,[1]Liste_taxons_equiv!$A$1:$M$1455,5,0)</f>
        <v>Pariambus typicus</v>
      </c>
      <c r="J1058" s="0" t="s">
        <v>29</v>
      </c>
      <c r="K1058" s="0" t="str">
        <f aca="false">VLOOKUP(E1058,[1]Liste_taxons_equiv!$A$1:$M$1455,7,0)</f>
        <v>1</v>
      </c>
      <c r="L1058" s="0" t="str">
        <f aca="false">VLOOKUP(E1058,[1]Liste_taxons_equiv!$A$1:$M$1455,8,0)</f>
        <v>0</v>
      </c>
      <c r="M1058" s="0" t="str">
        <f aca="false">VLOOKUP(E1058,[1]Liste_taxons_equiv!$A$1:$M$1455,9,0)</f>
        <v>0</v>
      </c>
      <c r="N1058" s="0" t="str">
        <f aca="false">VLOOKUP(E1058,[1]Liste_taxons_equiv!$A$1:$M$1455,10,0)</f>
        <v>0</v>
      </c>
      <c r="O1058" s="0" t="str">
        <f aca="false">VLOOKUP(E1058,[1]Liste_taxons_equiv!$A$1:$M$1455,11,0)</f>
        <v>Non</v>
      </c>
      <c r="P1058" s="0" t="s">
        <v>2764</v>
      </c>
      <c r="Q1058" s="0" t="n">
        <f aca="false">VLOOKUP(E1058,[1]Liste_taxons_equiv!$A$1:$M$1455,13,0)</f>
        <v>25207</v>
      </c>
    </row>
    <row r="1059" customFormat="false" ht="15" hidden="true" customHeight="false" outlineLevel="0" collapsed="false">
      <c r="A1059" s="0" t="s">
        <v>2765</v>
      </c>
      <c r="B1059" s="0" t="s">
        <v>38</v>
      </c>
      <c r="C1059" s="0" t="n">
        <v>605961</v>
      </c>
      <c r="D1059" s="0" t="n">
        <v>5503</v>
      </c>
      <c r="E1059" s="0" t="s">
        <v>2765</v>
      </c>
      <c r="F1059" s="0" t="str">
        <f aca="false">VLOOKUP(E1059,[1]Liste_taxons_equiv!$A$1:$M$1455,2,0)</f>
        <v>Exacte</v>
      </c>
      <c r="G1059" s="0" t="n">
        <f aca="false">VLOOKUP(E1059,[1]Liste_taxons_equiv!$A$1:$M$1455,3,0)</f>
        <v>605961</v>
      </c>
      <c r="H1059" s="0" t="n">
        <f aca="false">VLOOKUP(E1059,[1]Liste_taxons_equiv!$A$1:$M$1455,4,0)</f>
        <v>605961</v>
      </c>
      <c r="I1059" s="0" t="str">
        <f aca="false">VLOOKUP(E1059,[1]Liste_taxons_equiv!$A$1:$M$1455,5,0)</f>
        <v>Parthenina decussata</v>
      </c>
      <c r="J1059" s="0" t="s">
        <v>29</v>
      </c>
      <c r="K1059" s="0" t="str">
        <f aca="false">VLOOKUP(E1059,[1]Liste_taxons_equiv!$A$1:$M$1455,7,0)</f>
        <v>1</v>
      </c>
      <c r="L1059" s="0" t="str">
        <f aca="false">VLOOKUP(E1059,[1]Liste_taxons_equiv!$A$1:$M$1455,8,0)</f>
        <v>0</v>
      </c>
      <c r="M1059" s="0" t="str">
        <f aca="false">VLOOKUP(E1059,[1]Liste_taxons_equiv!$A$1:$M$1455,9,0)</f>
        <v>0</v>
      </c>
      <c r="N1059" s="0" t="str">
        <f aca="false">VLOOKUP(E1059,[1]Liste_taxons_equiv!$A$1:$M$1455,10,0)</f>
        <v>0</v>
      </c>
      <c r="O1059" s="0" t="str">
        <f aca="false">VLOOKUP(E1059,[1]Liste_taxons_equiv!$A$1:$M$1455,11,0)</f>
        <v>Non</v>
      </c>
      <c r="P1059" s="0" t="s">
        <v>2766</v>
      </c>
      <c r="Q1059" s="0" t="n">
        <f aca="false">VLOOKUP(E1059,[1]Liste_taxons_equiv!$A$1:$M$1455,13,0)</f>
        <v>34929</v>
      </c>
    </row>
    <row r="1060" customFormat="false" ht="15" hidden="true" customHeight="false" outlineLevel="0" collapsed="false">
      <c r="A1060" s="0" t="s">
        <v>2767</v>
      </c>
      <c r="B1060" s="0" t="s">
        <v>941</v>
      </c>
      <c r="C1060" s="0" t="n">
        <v>139008</v>
      </c>
      <c r="D1060" s="0" t="n">
        <v>5599</v>
      </c>
      <c r="E1060" s="0" t="s">
        <v>2767</v>
      </c>
      <c r="F1060" s="0" t="str">
        <f aca="false">VLOOKUP(E1060,[1]Liste_taxons_equiv!$A$1:$M$1455,2,0)</f>
        <v>Exacte</v>
      </c>
      <c r="G1060" s="0" t="n">
        <f aca="false">VLOOKUP(E1060,[1]Liste_taxons_equiv!$A$1:$M$1455,3,0)</f>
        <v>139008</v>
      </c>
      <c r="H1060" s="0" t="n">
        <f aca="false">VLOOKUP(E1060,[1]Liste_taxons_equiv!$A$1:$M$1455,4,0)</f>
        <v>139008</v>
      </c>
      <c r="I1060" s="0" t="str">
        <f aca="false">VLOOKUP(E1060,[1]Liste_taxons_equiv!$A$1:$M$1455,5,0)</f>
        <v>Parvicardium exiguum</v>
      </c>
      <c r="J1060" s="0" t="s">
        <v>29</v>
      </c>
      <c r="K1060" s="0" t="str">
        <f aca="false">VLOOKUP(E1060,[1]Liste_taxons_equiv!$A$1:$M$1455,7,0)</f>
        <v>1</v>
      </c>
      <c r="L1060" s="0" t="str">
        <f aca="false">VLOOKUP(E1060,[1]Liste_taxons_equiv!$A$1:$M$1455,8,0)</f>
        <v>0</v>
      </c>
      <c r="M1060" s="0" t="str">
        <f aca="false">VLOOKUP(E1060,[1]Liste_taxons_equiv!$A$1:$M$1455,9,0)</f>
        <v>0</v>
      </c>
      <c r="N1060" s="0" t="str">
        <f aca="false">VLOOKUP(E1060,[1]Liste_taxons_equiv!$A$1:$M$1455,10,0)</f>
        <v>0</v>
      </c>
      <c r="O1060" s="0" t="str">
        <f aca="false">VLOOKUP(E1060,[1]Liste_taxons_equiv!$A$1:$M$1455,11,0)</f>
        <v>Non</v>
      </c>
      <c r="P1060" s="0" t="s">
        <v>2768</v>
      </c>
      <c r="Q1060" s="0" t="n">
        <f aca="false">VLOOKUP(E1060,[1]Liste_taxons_equiv!$A$1:$M$1455,13,0)</f>
        <v>23479</v>
      </c>
    </row>
    <row r="1061" customFormat="false" ht="15" hidden="true" customHeight="false" outlineLevel="0" collapsed="false">
      <c r="A1061" s="0" t="s">
        <v>2769</v>
      </c>
      <c r="B1061" s="0" t="s">
        <v>2770</v>
      </c>
      <c r="C1061" s="0" t="n">
        <v>139010</v>
      </c>
      <c r="D1061" s="0" t="n">
        <v>5600</v>
      </c>
      <c r="E1061" s="0" t="s">
        <v>2769</v>
      </c>
      <c r="F1061" s="0" t="str">
        <f aca="false">VLOOKUP(E1061,[1]Liste_taxons_equiv!$A$1:$M$1455,2,0)</f>
        <v>Exacte</v>
      </c>
      <c r="G1061" s="0" t="n">
        <f aca="false">VLOOKUP(E1061,[1]Liste_taxons_equiv!$A$1:$M$1455,3,0)</f>
        <v>139010</v>
      </c>
      <c r="H1061" s="0" t="n">
        <f aca="false">VLOOKUP(E1061,[1]Liste_taxons_equiv!$A$1:$M$1455,4,0)</f>
        <v>139010</v>
      </c>
      <c r="I1061" s="0" t="str">
        <f aca="false">VLOOKUP(E1061,[1]Liste_taxons_equiv!$A$1:$M$1455,5,0)</f>
        <v>Parvicardium minimum</v>
      </c>
      <c r="J1061" s="0" t="s">
        <v>29</v>
      </c>
      <c r="K1061" s="0" t="str">
        <f aca="false">VLOOKUP(E1061,[1]Liste_taxons_equiv!$A$1:$M$1455,7,0)</f>
        <v>1</v>
      </c>
      <c r="L1061" s="0" t="str">
        <f aca="false">VLOOKUP(E1061,[1]Liste_taxons_equiv!$A$1:$M$1455,8,0)</f>
        <v>0</v>
      </c>
      <c r="M1061" s="0" t="str">
        <f aca="false">VLOOKUP(E1061,[1]Liste_taxons_equiv!$A$1:$M$1455,9,0)</f>
        <v>0</v>
      </c>
      <c r="N1061" s="0" t="str">
        <f aca="false">VLOOKUP(E1061,[1]Liste_taxons_equiv!$A$1:$M$1455,10,0)</f>
        <v>0</v>
      </c>
      <c r="O1061" s="0" t="str">
        <f aca="false">VLOOKUP(E1061,[1]Liste_taxons_equiv!$A$1:$M$1455,11,0)</f>
        <v>Non</v>
      </c>
      <c r="P1061" s="0" t="s">
        <v>2771</v>
      </c>
      <c r="Q1061" s="0" t="n">
        <f aca="false">VLOOKUP(E1061,[1]Liste_taxons_equiv!$A$1:$M$1455,13,0)</f>
        <v>26143</v>
      </c>
    </row>
    <row r="1062" customFormat="false" ht="15" hidden="true" customHeight="false" outlineLevel="0" collapsed="false">
      <c r="A1062" s="0" t="s">
        <v>2772</v>
      </c>
      <c r="B1062" s="0" t="s">
        <v>2773</v>
      </c>
      <c r="C1062" s="0" t="n">
        <v>181343</v>
      </c>
      <c r="D1062" s="0" t="n">
        <v>5601</v>
      </c>
      <c r="E1062" s="0" t="s">
        <v>2772</v>
      </c>
      <c r="F1062" s="0" t="str">
        <f aca="false">VLOOKUP(E1062,[1]Liste_taxons_equiv!$A$1:$M$1455,2,0)</f>
        <v>Exacte</v>
      </c>
      <c r="G1062" s="0" t="n">
        <f aca="false">VLOOKUP(E1062,[1]Liste_taxons_equiv!$A$1:$M$1455,3,0)</f>
        <v>181343</v>
      </c>
      <c r="H1062" s="0" t="n">
        <f aca="false">VLOOKUP(E1062,[1]Liste_taxons_equiv!$A$1:$M$1455,4,0)</f>
        <v>181343</v>
      </c>
      <c r="I1062" s="0" t="str">
        <f aca="false">VLOOKUP(E1062,[1]Liste_taxons_equiv!$A$1:$M$1455,5,0)</f>
        <v>Parvicardium pinnulatum</v>
      </c>
      <c r="J1062" s="0" t="s">
        <v>29</v>
      </c>
      <c r="K1062" s="0" t="str">
        <f aca="false">VLOOKUP(E1062,[1]Liste_taxons_equiv!$A$1:$M$1455,7,0)</f>
        <v>1</v>
      </c>
      <c r="L1062" s="0" t="str">
        <f aca="false">VLOOKUP(E1062,[1]Liste_taxons_equiv!$A$1:$M$1455,8,0)</f>
        <v>0</v>
      </c>
      <c r="M1062" s="0" t="str">
        <f aca="false">VLOOKUP(E1062,[1]Liste_taxons_equiv!$A$1:$M$1455,9,0)</f>
        <v>0</v>
      </c>
      <c r="N1062" s="0" t="str">
        <f aca="false">VLOOKUP(E1062,[1]Liste_taxons_equiv!$A$1:$M$1455,10,0)</f>
        <v>0</v>
      </c>
      <c r="O1062" s="0" t="str">
        <f aca="false">VLOOKUP(E1062,[1]Liste_taxons_equiv!$A$1:$M$1455,11,0)</f>
        <v>Non</v>
      </c>
      <c r="P1062" s="0" t="s">
        <v>2774</v>
      </c>
      <c r="Q1062" s="0" t="n">
        <f aca="false">VLOOKUP(E1062,[1]Liste_taxons_equiv!$A$1:$M$1455,13,0)</f>
        <v>31139</v>
      </c>
    </row>
    <row r="1063" customFormat="false" ht="15" hidden="true" customHeight="false" outlineLevel="0" collapsed="false">
      <c r="A1063" s="0" t="s">
        <v>2775</v>
      </c>
      <c r="B1063" s="0" t="s">
        <v>2242</v>
      </c>
      <c r="C1063" s="0" t="n">
        <v>139012</v>
      </c>
      <c r="D1063" s="0" t="n">
        <v>5602</v>
      </c>
      <c r="E1063" s="0" t="s">
        <v>2775</v>
      </c>
      <c r="F1063" s="0" t="str">
        <f aca="false">VLOOKUP(E1063,[1]Liste_taxons_equiv!$A$1:$M$1455,2,0)</f>
        <v>Exacte</v>
      </c>
      <c r="G1063" s="0" t="n">
        <f aca="false">VLOOKUP(E1063,[1]Liste_taxons_equiv!$A$1:$M$1455,3,0)</f>
        <v>139012</v>
      </c>
      <c r="H1063" s="0" t="n">
        <f aca="false">VLOOKUP(E1063,[1]Liste_taxons_equiv!$A$1:$M$1455,4,0)</f>
        <v>139012</v>
      </c>
      <c r="I1063" s="0" t="str">
        <f aca="false">VLOOKUP(E1063,[1]Liste_taxons_equiv!$A$1:$M$1455,5,0)</f>
        <v>Parvicardium scabrum</v>
      </c>
      <c r="J1063" s="0" t="s">
        <v>29</v>
      </c>
      <c r="K1063" s="0" t="str">
        <f aca="false">VLOOKUP(E1063,[1]Liste_taxons_equiv!$A$1:$M$1455,7,0)</f>
        <v>1</v>
      </c>
      <c r="L1063" s="0" t="str">
        <f aca="false">VLOOKUP(E1063,[1]Liste_taxons_equiv!$A$1:$M$1455,8,0)</f>
        <v>0</v>
      </c>
      <c r="M1063" s="0" t="str">
        <f aca="false">VLOOKUP(E1063,[1]Liste_taxons_equiv!$A$1:$M$1455,9,0)</f>
        <v>0</v>
      </c>
      <c r="N1063" s="0" t="str">
        <f aca="false">VLOOKUP(E1063,[1]Liste_taxons_equiv!$A$1:$M$1455,10,0)</f>
        <v>0</v>
      </c>
      <c r="O1063" s="0" t="str">
        <f aca="false">VLOOKUP(E1063,[1]Liste_taxons_equiv!$A$1:$M$1455,11,0)</f>
        <v>Non</v>
      </c>
      <c r="P1063" s="0" t="s">
        <v>2776</v>
      </c>
      <c r="Q1063" s="0" t="n">
        <f aca="false">VLOOKUP(E1063,[1]Liste_taxons_equiv!$A$1:$M$1455,13,0)</f>
        <v>23481</v>
      </c>
    </row>
    <row r="1064" customFormat="false" ht="15" hidden="true" customHeight="false" outlineLevel="0" collapsed="false">
      <c r="A1064" s="0" t="s">
        <v>2777</v>
      </c>
      <c r="C1064" s="0" t="n">
        <v>138312</v>
      </c>
      <c r="D1064" s="0" t="n">
        <v>5430</v>
      </c>
      <c r="E1064" s="0" t="s">
        <v>2778</v>
      </c>
      <c r="F1064" s="0" t="str">
        <f aca="false">VLOOKUP(E1064,[1]Liste_taxons_equiv!$A$1:$M$1455,2,0)</f>
        <v>Exacte</v>
      </c>
      <c r="G1064" s="0" t="n">
        <f aca="false">VLOOKUP(E1064,[1]Liste_taxons_equiv!$A$1:$M$1455,3,0)</f>
        <v>138312</v>
      </c>
      <c r="H1064" s="0" t="n">
        <f aca="false">VLOOKUP(E1064,[1]Liste_taxons_equiv!$A$1:$M$1455,4,0)</f>
        <v>138312</v>
      </c>
      <c r="I1064" s="0" t="str">
        <f aca="false">VLOOKUP(E1064,[1]Liste_taxons_equiv!$A$1:$M$1455,5,0)</f>
        <v>Patella</v>
      </c>
      <c r="J1064" s="0" t="s">
        <v>29</v>
      </c>
      <c r="K1064" s="0" t="str">
        <f aca="false">VLOOKUP(E1064,[1]Liste_taxons_equiv!$A$1:$M$1455,7,0)</f>
        <v>1</v>
      </c>
      <c r="L1064" s="0" t="str">
        <f aca="false">VLOOKUP(E1064,[1]Liste_taxons_equiv!$A$1:$M$1455,8,0)</f>
        <v>0</v>
      </c>
      <c r="M1064" s="0" t="str">
        <f aca="false">VLOOKUP(E1064,[1]Liste_taxons_equiv!$A$1:$M$1455,9,0)</f>
        <v>0</v>
      </c>
      <c r="N1064" s="0" t="str">
        <f aca="false">VLOOKUP(E1064,[1]Liste_taxons_equiv!$A$1:$M$1455,10,0)</f>
        <v>0</v>
      </c>
      <c r="O1064" s="0" t="str">
        <f aca="false">VLOOKUP(E1064,[1]Liste_taxons_equiv!$A$1:$M$1455,11,0)</f>
        <v>Non</v>
      </c>
      <c r="P1064" s="0" t="s">
        <v>2779</v>
      </c>
      <c r="Q1064" s="0" t="n">
        <f aca="false">VLOOKUP(E1064,[1]Liste_taxons_equiv!$A$1:$M$1455,13,0)</f>
        <v>26423</v>
      </c>
    </row>
    <row r="1065" customFormat="false" ht="15" hidden="true" customHeight="false" outlineLevel="0" collapsed="false">
      <c r="A1065" s="0" t="s">
        <v>2780</v>
      </c>
      <c r="B1065" s="0" t="s">
        <v>135</v>
      </c>
      <c r="C1065" s="0" t="n">
        <v>147459</v>
      </c>
      <c r="D1065" s="0" t="n">
        <v>5425</v>
      </c>
      <c r="E1065" s="0" t="s">
        <v>2780</v>
      </c>
      <c r="F1065" s="0" t="str">
        <f aca="false">VLOOKUP(E1065,[1]Liste_taxons_equiv!$A$1:$M$1455,2,0)</f>
        <v>Exacte</v>
      </c>
      <c r="G1065" s="0" t="n">
        <f aca="false">VLOOKUP(E1065,[1]Liste_taxons_equiv!$A$1:$M$1455,3,0)</f>
        <v>60007663</v>
      </c>
      <c r="H1065" s="0" t="n">
        <f aca="false">VLOOKUP(E1065,[1]Liste_taxons_equiv!$A$1:$M$1455,4,0)</f>
        <v>60007203</v>
      </c>
      <c r="I1065" s="0" t="str">
        <f aca="false">VLOOKUP(E1065,[1]Liste_taxons_equiv!$A$1:$M$1455,5,0)</f>
        <v>Patella pellucida</v>
      </c>
      <c r="J1065" s="0" t="s">
        <v>29</v>
      </c>
      <c r="K1065" s="0" t="str">
        <f aca="false">VLOOKUP(E1065,[1]Liste_taxons_equiv!$A$1:$M$1455,7,0)</f>
        <v>1</v>
      </c>
      <c r="L1065" s="0" t="str">
        <f aca="false">VLOOKUP(E1065,[1]Liste_taxons_equiv!$A$1:$M$1455,8,0)</f>
        <v>0</v>
      </c>
      <c r="M1065" s="0" t="str">
        <f aca="false">VLOOKUP(E1065,[1]Liste_taxons_equiv!$A$1:$M$1455,9,0)</f>
        <v>0</v>
      </c>
      <c r="N1065" s="0" t="str">
        <f aca="false">VLOOKUP(E1065,[1]Liste_taxons_equiv!$A$1:$M$1455,10,0)</f>
        <v>0</v>
      </c>
      <c r="O1065" s="0" t="str">
        <f aca="false">VLOOKUP(E1065,[1]Liste_taxons_equiv!$A$1:$M$1455,11,0)</f>
        <v>Non</v>
      </c>
      <c r="P1065" s="0" t="s">
        <v>2781</v>
      </c>
      <c r="Q1065" s="0" t="n">
        <f aca="false">VLOOKUP(E1065,[1]Liste_taxons_equiv!$A$1:$M$1455,13,0)</f>
        <v>35638</v>
      </c>
    </row>
    <row r="1066" customFormat="false" ht="15" hidden="true" customHeight="false" outlineLevel="0" collapsed="false">
      <c r="A1066" s="0" t="s">
        <v>2782</v>
      </c>
      <c r="B1066" s="0" t="s">
        <v>2783</v>
      </c>
      <c r="C1066" s="0" t="n">
        <v>124653</v>
      </c>
      <c r="D1066" s="0" t="n">
        <v>5728</v>
      </c>
      <c r="E1066" s="0" t="s">
        <v>2782</v>
      </c>
      <c r="F1066" s="0" t="str">
        <f aca="false">VLOOKUP(E1066,[1]Liste_taxons_equiv!$A$1:$M$1455,2,0)</f>
        <v>Exacte</v>
      </c>
      <c r="G1066" s="0" t="n">
        <f aca="false">VLOOKUP(E1066,[1]Liste_taxons_equiv!$A$1:$M$1455,3,0)</f>
        <v>124653</v>
      </c>
      <c r="H1066" s="0" t="n">
        <f aca="false">VLOOKUP(E1066,[1]Liste_taxons_equiv!$A$1:$M$1455,4,0)</f>
        <v>124653</v>
      </c>
      <c r="I1066" s="0" t="str">
        <f aca="false">VLOOKUP(E1066,[1]Liste_taxons_equiv!$A$1:$M$1455,5,0)</f>
        <v>Pawsonia saxicola</v>
      </c>
      <c r="J1066" s="0" t="s">
        <v>29</v>
      </c>
      <c r="K1066" s="0" t="str">
        <f aca="false">VLOOKUP(E1066,[1]Liste_taxons_equiv!$A$1:$M$1455,7,0)</f>
        <v>1</v>
      </c>
      <c r="L1066" s="0" t="str">
        <f aca="false">VLOOKUP(E1066,[1]Liste_taxons_equiv!$A$1:$M$1455,8,0)</f>
        <v>0</v>
      </c>
      <c r="M1066" s="0" t="str">
        <f aca="false">VLOOKUP(E1066,[1]Liste_taxons_equiv!$A$1:$M$1455,9,0)</f>
        <v>0</v>
      </c>
      <c r="N1066" s="0" t="str">
        <f aca="false">VLOOKUP(E1066,[1]Liste_taxons_equiv!$A$1:$M$1455,10,0)</f>
        <v>0</v>
      </c>
      <c r="O1066" s="0" t="str">
        <f aca="false">VLOOKUP(E1066,[1]Liste_taxons_equiv!$A$1:$M$1455,11,0)</f>
        <v>Non</v>
      </c>
      <c r="P1066" s="0" t="s">
        <v>2784</v>
      </c>
      <c r="Q1066" s="0" t="n">
        <f aca="false">VLOOKUP(E1066,[1]Liste_taxons_equiv!$A$1:$M$1455,13,0)</f>
        <v>38817</v>
      </c>
    </row>
    <row r="1067" customFormat="false" ht="15" hidden="true" customHeight="false" outlineLevel="0" collapsed="false">
      <c r="A1067" s="0" t="s">
        <v>2785</v>
      </c>
      <c r="B1067" s="0" t="s">
        <v>41</v>
      </c>
      <c r="C1067" s="0" t="n">
        <v>140712</v>
      </c>
      <c r="D1067" s="0" t="n">
        <v>5570</v>
      </c>
      <c r="E1067" s="0" t="s">
        <v>2785</v>
      </c>
      <c r="F1067" s="0" t="str">
        <f aca="false">VLOOKUP(E1067,[1]Liste_taxons_equiv!$A$1:$M$1455,2,0)</f>
        <v>Exacte</v>
      </c>
      <c r="G1067" s="0" t="n">
        <f aca="false">VLOOKUP(E1067,[1]Liste_taxons_equiv!$A$1:$M$1455,3,0)</f>
        <v>140712</v>
      </c>
      <c r="H1067" s="0" t="n">
        <f aca="false">VLOOKUP(E1067,[1]Liste_taxons_equiv!$A$1:$M$1455,4,0)</f>
        <v>140712</v>
      </c>
      <c r="I1067" s="0" t="str">
        <f aca="false">VLOOKUP(E1067,[1]Liste_taxons_equiv!$A$1:$M$1455,5,0)</f>
        <v>Pecten maximus</v>
      </c>
      <c r="J1067" s="0" t="s">
        <v>29</v>
      </c>
      <c r="K1067" s="0" t="str">
        <f aca="false">VLOOKUP(E1067,[1]Liste_taxons_equiv!$A$1:$M$1455,7,0)</f>
        <v>1</v>
      </c>
      <c r="L1067" s="0" t="str">
        <f aca="false">VLOOKUP(E1067,[1]Liste_taxons_equiv!$A$1:$M$1455,8,0)</f>
        <v>0</v>
      </c>
      <c r="M1067" s="0" t="str">
        <f aca="false">VLOOKUP(E1067,[1]Liste_taxons_equiv!$A$1:$M$1455,9,0)</f>
        <v>0</v>
      </c>
      <c r="N1067" s="0" t="str">
        <f aca="false">VLOOKUP(E1067,[1]Liste_taxons_equiv!$A$1:$M$1455,10,0)</f>
        <v>0</v>
      </c>
      <c r="O1067" s="0" t="str">
        <f aca="false">VLOOKUP(E1067,[1]Liste_taxons_equiv!$A$1:$M$1455,11,0)</f>
        <v>Non</v>
      </c>
      <c r="P1067" s="0" t="s">
        <v>2786</v>
      </c>
      <c r="Q1067" s="0" t="n">
        <f aca="false">VLOOKUP(E1067,[1]Liste_taxons_equiv!$A$1:$M$1455,13,0)</f>
        <v>3344</v>
      </c>
    </row>
    <row r="1068" customFormat="false" ht="15" hidden="true" customHeight="false" outlineLevel="0" collapsed="false">
      <c r="A1068" s="0" t="s">
        <v>2787</v>
      </c>
      <c r="B1068" s="0" t="s">
        <v>2133</v>
      </c>
      <c r="C1068" s="0" t="n">
        <v>131071</v>
      </c>
      <c r="D1068" s="0" t="n">
        <v>4515</v>
      </c>
      <c r="E1068" s="0" t="s">
        <v>2787</v>
      </c>
      <c r="F1068" s="0" t="str">
        <f aca="false">VLOOKUP(E1068,[1]Liste_taxons_equiv!$A$1:$M$1455,2,0)</f>
        <v>Exacte</v>
      </c>
      <c r="G1068" s="0" t="n">
        <f aca="false">VLOOKUP(E1068,[1]Liste_taxons_equiv!$A$1:$M$1455,3,0)</f>
        <v>131071</v>
      </c>
      <c r="H1068" s="0" t="n">
        <f aca="false">VLOOKUP(E1068,[1]Liste_taxons_equiv!$A$1:$M$1455,4,0)</f>
        <v>131071</v>
      </c>
      <c r="I1068" s="0" t="str">
        <f aca="false">VLOOKUP(E1068,[1]Liste_taxons_equiv!$A$1:$M$1455,5,0)</f>
        <v>Pelogenia arenosa</v>
      </c>
      <c r="J1068" s="0" t="s">
        <v>29</v>
      </c>
      <c r="K1068" s="0" t="str">
        <f aca="false">VLOOKUP(E1068,[1]Liste_taxons_equiv!$A$1:$M$1455,7,0)</f>
        <v>1</v>
      </c>
      <c r="L1068" s="0" t="str">
        <f aca="false">VLOOKUP(E1068,[1]Liste_taxons_equiv!$A$1:$M$1455,8,0)</f>
        <v>0</v>
      </c>
      <c r="M1068" s="0" t="str">
        <f aca="false">VLOOKUP(E1068,[1]Liste_taxons_equiv!$A$1:$M$1455,9,0)</f>
        <v>0</v>
      </c>
      <c r="N1068" s="0" t="str">
        <f aca="false">VLOOKUP(E1068,[1]Liste_taxons_equiv!$A$1:$M$1455,10,0)</f>
        <v>0</v>
      </c>
      <c r="O1068" s="0" t="str">
        <f aca="false">VLOOKUP(E1068,[1]Liste_taxons_equiv!$A$1:$M$1455,11,0)</f>
        <v>Non</v>
      </c>
      <c r="P1068" s="0" t="s">
        <v>2788</v>
      </c>
      <c r="Q1068" s="0" t="n">
        <f aca="false">VLOOKUP(E1068,[1]Liste_taxons_equiv!$A$1:$M$1455,13,0)</f>
        <v>29337</v>
      </c>
    </row>
    <row r="1069" s="2" customFormat="true" ht="15" hidden="false" customHeight="false" outlineLevel="0" collapsed="false">
      <c r="A1069" s="2" t="s">
        <v>2789</v>
      </c>
      <c r="B1069" s="2" t="s">
        <v>2790</v>
      </c>
      <c r="C1069" s="2" t="n">
        <v>101983</v>
      </c>
      <c r="D1069" s="2" t="n">
        <v>5033</v>
      </c>
      <c r="E1069" s="2" t="s">
        <v>2789</v>
      </c>
      <c r="F1069" s="2" t="str">
        <f aca="false">VLOOKUP(E1069,[1]Liste_taxons_equiv!$A$1:$M$1455,2,0)</f>
        <v>Non trouvé</v>
      </c>
      <c r="I1069" s="2" t="str">
        <f aca="false">VLOOKUP(E1069,[1]Liste_taxons_equiv!$A$1:$M$1455,5,0)</f>
        <v/>
      </c>
      <c r="J1069" s="3" t="s">
        <v>57</v>
      </c>
      <c r="K1069" s="2" t="str">
        <f aca="false">VLOOKUP(E1069,[1]Liste_taxons_equiv!$A$1:$M$1455,7,0)</f>
        <v/>
      </c>
      <c r="L1069" s="2" t="str">
        <f aca="false">VLOOKUP(E1069,[1]Liste_taxons_equiv!$A$1:$M$1455,8,0)</f>
        <v/>
      </c>
      <c r="M1069" s="2" t="str">
        <f aca="false">VLOOKUP(E1069,[1]Liste_taxons_equiv!$A$1:$M$1455,9,0)</f>
        <v/>
      </c>
      <c r="N1069" s="2" t="str">
        <f aca="false">VLOOKUP(E1069,[1]Liste_taxons_equiv!$A$1:$M$1455,10,0)</f>
        <v/>
      </c>
      <c r="O1069" s="2" t="str">
        <f aca="false">VLOOKUP(E1069,[1]Liste_taxons_equiv!$A$1:$M$1455,11,0)</f>
        <v/>
      </c>
      <c r="P1069" s="3" t="n">
        <v>101983</v>
      </c>
    </row>
    <row r="1070" customFormat="false" ht="15" hidden="true" customHeight="false" outlineLevel="0" collapsed="false">
      <c r="A1070" s="0" t="s">
        <v>2791</v>
      </c>
      <c r="B1070" s="0" t="s">
        <v>2792</v>
      </c>
      <c r="C1070" s="0" t="n">
        <v>101984</v>
      </c>
      <c r="D1070" s="0" t="n">
        <v>5034</v>
      </c>
      <c r="E1070" s="0" t="s">
        <v>2791</v>
      </c>
      <c r="F1070" s="0" t="str">
        <f aca="false">VLOOKUP(E1070,[1]Liste_taxons_equiv!$A$1:$M$1455,2,0)</f>
        <v>Exacte</v>
      </c>
      <c r="G1070" s="0" t="n">
        <f aca="false">VLOOKUP(E1070,[1]Liste_taxons_equiv!$A$1:$M$1455,3,0)</f>
        <v>101984</v>
      </c>
      <c r="H1070" s="0" t="n">
        <f aca="false">VLOOKUP(E1070,[1]Liste_taxons_equiv!$A$1:$M$1455,4,0)</f>
        <v>101984</v>
      </c>
      <c r="I1070" s="0" t="str">
        <f aca="false">VLOOKUP(E1070,[1]Liste_taxons_equiv!$A$1:$M$1455,5,0)</f>
        <v>Peltocoxa damnoniensis</v>
      </c>
      <c r="J1070" s="0" t="s">
        <v>19</v>
      </c>
      <c r="K1070" s="0" t="str">
        <f aca="false">VLOOKUP(E1070,[1]Liste_taxons_equiv!$A$1:$M$1455,7,0)</f>
        <v>1</v>
      </c>
      <c r="L1070" s="0" t="str">
        <f aca="false">VLOOKUP(E1070,[1]Liste_taxons_equiv!$A$1:$M$1455,8,0)</f>
        <v>0</v>
      </c>
      <c r="M1070" s="0" t="str">
        <f aca="false">VLOOKUP(E1070,[1]Liste_taxons_equiv!$A$1:$M$1455,9,0)</f>
        <v>0</v>
      </c>
      <c r="N1070" s="0" t="str">
        <f aca="false">VLOOKUP(E1070,[1]Liste_taxons_equiv!$A$1:$M$1455,10,0)</f>
        <v>0</v>
      </c>
      <c r="O1070" s="0" t="str">
        <f aca="false">VLOOKUP(E1070,[1]Liste_taxons_equiv!$A$1:$M$1455,11,0)</f>
        <v>Non</v>
      </c>
      <c r="P1070" s="0" t="s">
        <v>2793</v>
      </c>
      <c r="Q1070" s="0" t="n">
        <f aca="false">VLOOKUP(E1070,[1]Liste_taxons_equiv!$A$1:$M$1455,13,0)</f>
        <v>26141</v>
      </c>
    </row>
    <row r="1071" customFormat="false" ht="15" hidden="true" customHeight="false" outlineLevel="0" collapsed="false">
      <c r="A1071" s="0" t="s">
        <v>2794</v>
      </c>
      <c r="B1071" s="0" t="s">
        <v>2795</v>
      </c>
      <c r="C1071" s="0" t="n">
        <v>145550</v>
      </c>
      <c r="D1071" s="0" t="n">
        <v>5818</v>
      </c>
      <c r="E1071" s="0" t="s">
        <v>2794</v>
      </c>
      <c r="F1071" s="0" t="str">
        <f aca="false">VLOOKUP(E1071,[1]Liste_taxons_equiv!$A$1:$M$1455,2,0)</f>
        <v>Exacte</v>
      </c>
      <c r="G1071" s="0" t="n">
        <f aca="false">VLOOKUP(E1071,[1]Liste_taxons_equiv!$A$1:$M$1455,3,0)</f>
        <v>145550</v>
      </c>
      <c r="H1071" s="0" t="n">
        <f aca="false">VLOOKUP(E1071,[1]Liste_taxons_equiv!$A$1:$M$1455,4,0)</f>
        <v>145550</v>
      </c>
      <c r="I1071" s="0" t="str">
        <f aca="false">VLOOKUP(E1071,[1]Liste_taxons_equiv!$A$1:$M$1455,5,0)</f>
        <v>Pelvetia canaliculata</v>
      </c>
      <c r="J1071" s="0" t="s">
        <v>29</v>
      </c>
      <c r="K1071" s="0" t="str">
        <f aca="false">VLOOKUP(E1071,[1]Liste_taxons_equiv!$A$1:$M$1455,7,0)</f>
        <v>1</v>
      </c>
      <c r="L1071" s="0" t="str">
        <f aca="false">VLOOKUP(E1071,[1]Liste_taxons_equiv!$A$1:$M$1455,8,0)</f>
        <v>0</v>
      </c>
      <c r="M1071" s="0" t="str">
        <f aca="false">VLOOKUP(E1071,[1]Liste_taxons_equiv!$A$1:$M$1455,9,0)</f>
        <v>0</v>
      </c>
      <c r="N1071" s="0" t="str">
        <f aca="false">VLOOKUP(E1071,[1]Liste_taxons_equiv!$A$1:$M$1455,10,0)</f>
        <v>0</v>
      </c>
      <c r="O1071" s="0" t="str">
        <f aca="false">VLOOKUP(E1071,[1]Liste_taxons_equiv!$A$1:$M$1455,11,0)</f>
        <v>Non</v>
      </c>
      <c r="P1071" s="0" t="s">
        <v>2796</v>
      </c>
      <c r="Q1071" s="0" t="n">
        <f aca="false">VLOOKUP(E1071,[1]Liste_taxons_equiv!$A$1:$M$1455,13,0)</f>
        <v>24806</v>
      </c>
    </row>
    <row r="1072" customFormat="false" ht="15" hidden="true" customHeight="false" outlineLevel="0" collapsed="false">
      <c r="A1072" s="0" t="s">
        <v>2797</v>
      </c>
      <c r="B1072" s="0" t="s">
        <v>655</v>
      </c>
      <c r="C1072" s="0" t="n">
        <v>535477</v>
      </c>
      <c r="D1072" s="0" t="n">
        <v>4990</v>
      </c>
      <c r="E1072" s="0" t="s">
        <v>2797</v>
      </c>
      <c r="F1072" s="0" t="str">
        <f aca="false">VLOOKUP(E1072,[1]Liste_taxons_equiv!$A$1:$M$1455,2,0)</f>
        <v>Exacte</v>
      </c>
      <c r="G1072" s="0" t="n">
        <f aca="false">VLOOKUP(E1072,[1]Liste_taxons_equiv!$A$1:$M$1455,3,0)</f>
        <v>60007520</v>
      </c>
      <c r="H1072" s="0" t="n">
        <f aca="false">VLOOKUP(E1072,[1]Liste_taxons_equiv!$A$1:$M$1455,4,0)</f>
        <v>60007060</v>
      </c>
      <c r="I1072" s="0" t="str">
        <f aca="false">VLOOKUP(E1072,[1]Liste_taxons_equiv!$A$1:$M$1455,5,0)</f>
        <v>Perforatus perforatus</v>
      </c>
      <c r="J1072" s="0" t="s">
        <v>29</v>
      </c>
      <c r="K1072" s="0" t="str">
        <f aca="false">VLOOKUP(E1072,[1]Liste_taxons_equiv!$A$1:$M$1455,7,0)</f>
        <v>1</v>
      </c>
      <c r="L1072" s="0" t="str">
        <f aca="false">VLOOKUP(E1072,[1]Liste_taxons_equiv!$A$1:$M$1455,8,0)</f>
        <v>0</v>
      </c>
      <c r="M1072" s="0" t="str">
        <f aca="false">VLOOKUP(E1072,[1]Liste_taxons_equiv!$A$1:$M$1455,9,0)</f>
        <v>0</v>
      </c>
      <c r="N1072" s="0" t="str">
        <f aca="false">VLOOKUP(E1072,[1]Liste_taxons_equiv!$A$1:$M$1455,10,0)</f>
        <v>0</v>
      </c>
      <c r="O1072" s="0" t="str">
        <f aca="false">VLOOKUP(E1072,[1]Liste_taxons_equiv!$A$1:$M$1455,11,0)</f>
        <v>Non</v>
      </c>
      <c r="P1072" s="0" t="s">
        <v>2798</v>
      </c>
      <c r="Q1072" s="0" t="n">
        <f aca="false">VLOOKUP(E1072,[1]Liste_taxons_equiv!$A$1:$M$1455,13,0)</f>
        <v>3658</v>
      </c>
    </row>
    <row r="1073" customFormat="false" ht="15" hidden="false" customHeight="false" outlineLevel="0" collapsed="false">
      <c r="A1073" s="0" t="s">
        <v>2799</v>
      </c>
      <c r="B1073" s="0" t="s">
        <v>2800</v>
      </c>
      <c r="C1073" s="0" t="n">
        <v>107632</v>
      </c>
      <c r="D1073" s="0" t="n">
        <v>5292</v>
      </c>
      <c r="E1073" s="0" t="s">
        <v>2799</v>
      </c>
      <c r="F1073" s="0" t="str">
        <f aca="false">VLOOKUP(E1073,[1]Liste_taxons_equiv!$A$1:$M$1455,2,0)</f>
        <v>Exacte</v>
      </c>
      <c r="G1073" s="0" t="n">
        <f aca="false">VLOOKUP(E1073,[1]Liste_taxons_equiv!$A$1:$M$1455,3,0)</f>
        <v>107632</v>
      </c>
      <c r="H1073" s="0" t="n">
        <f aca="false">VLOOKUP(E1073,[1]Liste_taxons_equiv!$A$1:$M$1455,4,0)</f>
        <v>107632</v>
      </c>
      <c r="I1073" s="0" t="str">
        <f aca="false">VLOOKUP(E1073,[1]Liste_taxons_equiv!$A$1:$M$1455,5,0)</f>
        <v>Periclimenes sagittifer</v>
      </c>
      <c r="J1073" s="0" t="s">
        <v>29</v>
      </c>
      <c r="K1073" s="0" t="str">
        <f aca="false">VLOOKUP(E1073,[1]Liste_taxons_equiv!$A$1:$M$1455,7,0)</f>
        <v>1</v>
      </c>
      <c r="L1073" s="0" t="str">
        <f aca="false">VLOOKUP(E1073,[1]Liste_taxons_equiv!$A$1:$M$1455,8,0)</f>
        <v>0</v>
      </c>
      <c r="M1073" s="0" t="str">
        <f aca="false">VLOOKUP(E1073,[1]Liste_taxons_equiv!$A$1:$M$1455,9,0)</f>
        <v>0</v>
      </c>
      <c r="N1073" s="0" t="str">
        <f aca="false">VLOOKUP(E1073,[1]Liste_taxons_equiv!$A$1:$M$1455,10,0)</f>
        <v>0</v>
      </c>
      <c r="O1073" s="0" t="str">
        <f aca="false">VLOOKUP(E1073,[1]Liste_taxons_equiv!$A$1:$M$1455,11,0)</f>
        <v>Non</v>
      </c>
      <c r="P1073" s="0" t="s">
        <v>2801</v>
      </c>
    </row>
    <row r="1074" customFormat="false" ht="15" hidden="true" customHeight="false" outlineLevel="0" collapsed="false">
      <c r="A1074" s="0" t="s">
        <v>2802</v>
      </c>
      <c r="B1074" s="0" t="s">
        <v>1518</v>
      </c>
      <c r="C1074" s="0" t="n">
        <v>130408</v>
      </c>
      <c r="D1074" s="0" t="n">
        <v>4676</v>
      </c>
      <c r="E1074" s="0" t="s">
        <v>2802</v>
      </c>
      <c r="F1074" s="0" t="str">
        <f aca="false">VLOOKUP(E1074,[1]Liste_taxons_equiv!$A$1:$M$1455,2,0)</f>
        <v>Exacte</v>
      </c>
      <c r="G1074" s="0" t="n">
        <f aca="false">VLOOKUP(E1074,[1]Liste_taxons_equiv!$A$1:$M$1455,3,0)</f>
        <v>130408</v>
      </c>
      <c r="H1074" s="0" t="n">
        <f aca="false">VLOOKUP(E1074,[1]Liste_taxons_equiv!$A$1:$M$1455,4,0)</f>
        <v>130408</v>
      </c>
      <c r="I1074" s="0" t="str">
        <f aca="false">VLOOKUP(E1074,[1]Liste_taxons_equiv!$A$1:$M$1455,5,0)</f>
        <v>Perinereis cultrifera</v>
      </c>
      <c r="J1074" s="0" t="s">
        <v>29</v>
      </c>
      <c r="K1074" s="0" t="str">
        <f aca="false">VLOOKUP(E1074,[1]Liste_taxons_equiv!$A$1:$M$1455,7,0)</f>
        <v>1</v>
      </c>
      <c r="L1074" s="0" t="str">
        <f aca="false">VLOOKUP(E1074,[1]Liste_taxons_equiv!$A$1:$M$1455,8,0)</f>
        <v>0</v>
      </c>
      <c r="M1074" s="0" t="str">
        <f aca="false">VLOOKUP(E1074,[1]Liste_taxons_equiv!$A$1:$M$1455,9,0)</f>
        <v>0</v>
      </c>
      <c r="N1074" s="0" t="str">
        <f aca="false">VLOOKUP(E1074,[1]Liste_taxons_equiv!$A$1:$M$1455,10,0)</f>
        <v>0</v>
      </c>
      <c r="O1074" s="0" t="str">
        <f aca="false">VLOOKUP(E1074,[1]Liste_taxons_equiv!$A$1:$M$1455,11,0)</f>
        <v>Non</v>
      </c>
      <c r="P1074" s="0" t="s">
        <v>2803</v>
      </c>
      <c r="Q1074" s="0" t="n">
        <f aca="false">VLOOKUP(E1074,[1]Liste_taxons_equiv!$A$1:$M$1455,13,0)</f>
        <v>23874</v>
      </c>
    </row>
    <row r="1075" customFormat="false" ht="15" hidden="true" customHeight="false" outlineLevel="0" collapsed="false">
      <c r="A1075" s="0" t="s">
        <v>2804</v>
      </c>
      <c r="B1075" s="0" t="s">
        <v>1136</v>
      </c>
      <c r="C1075" s="0" t="n">
        <v>334444</v>
      </c>
      <c r="D1075" s="0" t="n">
        <v>4677</v>
      </c>
      <c r="E1075" s="0" t="s">
        <v>2804</v>
      </c>
      <c r="F1075" s="0" t="str">
        <f aca="false">VLOOKUP(E1075,[1]Liste_taxons_equiv!$A$1:$M$1455,2,0)</f>
        <v>Exacte</v>
      </c>
      <c r="G1075" s="0" t="n">
        <f aca="false">VLOOKUP(E1075,[1]Liste_taxons_equiv!$A$1:$M$1455,3,0)</f>
        <v>130410</v>
      </c>
      <c r="H1075" s="0" t="n">
        <f aca="false">VLOOKUP(E1075,[1]Liste_taxons_equiv!$A$1:$M$1455,4,0)</f>
        <v>334444</v>
      </c>
      <c r="I1075" s="0" t="str">
        <f aca="false">VLOOKUP(E1075,[1]Liste_taxons_equiv!$A$1:$M$1455,5,0)</f>
        <v>Perinereis marionii</v>
      </c>
      <c r="J1075" s="0" t="s">
        <v>29</v>
      </c>
      <c r="K1075" s="0" t="str">
        <f aca="false">VLOOKUP(E1075,[1]Liste_taxons_equiv!$A$1:$M$1455,7,0)</f>
        <v>1</v>
      </c>
      <c r="L1075" s="0" t="str">
        <f aca="false">VLOOKUP(E1075,[1]Liste_taxons_equiv!$A$1:$M$1455,8,0)</f>
        <v>0</v>
      </c>
      <c r="M1075" s="0" t="str">
        <f aca="false">VLOOKUP(E1075,[1]Liste_taxons_equiv!$A$1:$M$1455,9,0)</f>
        <v>0</v>
      </c>
      <c r="N1075" s="0" t="str">
        <f aca="false">VLOOKUP(E1075,[1]Liste_taxons_equiv!$A$1:$M$1455,10,0)</f>
        <v>0</v>
      </c>
      <c r="O1075" s="0" t="str">
        <f aca="false">VLOOKUP(E1075,[1]Liste_taxons_equiv!$A$1:$M$1455,11,0)</f>
        <v>Non</v>
      </c>
      <c r="P1075" s="0" t="s">
        <v>2805</v>
      </c>
      <c r="Q1075" s="0" t="n">
        <f aca="false">VLOOKUP(E1075,[1]Liste_taxons_equiv!$A$1:$M$1455,13,0)</f>
        <v>26138</v>
      </c>
    </row>
    <row r="1076" customFormat="false" ht="15" hidden="true" customHeight="false" outlineLevel="0" collapsed="false">
      <c r="A1076" s="0" t="s">
        <v>2806</v>
      </c>
      <c r="B1076" s="0" t="s">
        <v>47</v>
      </c>
      <c r="C1076" s="0" t="n">
        <v>151628</v>
      </c>
      <c r="D1076" s="0" t="n">
        <v>5455</v>
      </c>
      <c r="E1076" s="0" t="s">
        <v>2806</v>
      </c>
      <c r="F1076" s="0" t="str">
        <f aca="false">VLOOKUP(E1076,[1]Liste_taxons_equiv!$A$1:$M$1455,2,0)</f>
        <v>Exacte</v>
      </c>
      <c r="G1076" s="0" t="n">
        <f aca="false">VLOOKUP(E1076,[1]Liste_taxons_equiv!$A$1:$M$1455,3,0)</f>
        <v>60005243</v>
      </c>
      <c r="H1076" s="0" t="n">
        <f aca="false">VLOOKUP(E1076,[1]Liste_taxons_equiv!$A$1:$M$1455,4,0)</f>
        <v>60004823</v>
      </c>
      <c r="I1076" s="0" t="str">
        <f aca="false">VLOOKUP(E1076,[1]Liste_taxons_equiv!$A$1:$M$1455,5,0)</f>
        <v>Peringia ulvae</v>
      </c>
      <c r="J1076" s="0" t="s">
        <v>29</v>
      </c>
      <c r="K1076" s="0" t="str">
        <f aca="false">VLOOKUP(E1076,[1]Liste_taxons_equiv!$A$1:$M$1455,7,0)</f>
        <v>1</v>
      </c>
      <c r="L1076" s="0" t="str">
        <f aca="false">VLOOKUP(E1076,[1]Liste_taxons_equiv!$A$1:$M$1455,8,0)</f>
        <v>0</v>
      </c>
      <c r="M1076" s="0" t="str">
        <f aca="false">VLOOKUP(E1076,[1]Liste_taxons_equiv!$A$1:$M$1455,9,0)</f>
        <v>0</v>
      </c>
      <c r="N1076" s="0" t="str">
        <f aca="false">VLOOKUP(E1076,[1]Liste_taxons_equiv!$A$1:$M$1455,10,0)</f>
        <v>0</v>
      </c>
      <c r="O1076" s="0" t="str">
        <f aca="false">VLOOKUP(E1076,[1]Liste_taxons_equiv!$A$1:$M$1455,11,0)</f>
        <v>Non</v>
      </c>
      <c r="P1076" s="0" t="s">
        <v>2807</v>
      </c>
      <c r="Q1076" s="0" t="n">
        <f aca="false">VLOOKUP(E1076,[1]Liste_taxons_equiv!$A$1:$M$1455,13,0)</f>
        <v>31038</v>
      </c>
    </row>
    <row r="1077" customFormat="false" ht="15" hidden="true" customHeight="false" outlineLevel="0" collapsed="false">
      <c r="A1077" s="0" t="s">
        <v>2808</v>
      </c>
      <c r="B1077" s="0" t="s">
        <v>2457</v>
      </c>
      <c r="C1077" s="0" t="n">
        <v>102915</v>
      </c>
      <c r="D1077" s="0" t="n">
        <v>5022</v>
      </c>
      <c r="E1077" s="0" t="s">
        <v>2808</v>
      </c>
      <c r="F1077" s="0" t="str">
        <f aca="false">VLOOKUP(E1077,[1]Liste_taxons_equiv!$A$1:$M$1455,2,0)</f>
        <v>Exacte</v>
      </c>
      <c r="G1077" s="0" t="n">
        <f aca="false">VLOOKUP(E1077,[1]Liste_taxons_equiv!$A$1:$M$1455,3,0)</f>
        <v>102915</v>
      </c>
      <c r="H1077" s="0" t="n">
        <f aca="false">VLOOKUP(E1077,[1]Liste_taxons_equiv!$A$1:$M$1455,4,0)</f>
        <v>102915</v>
      </c>
      <c r="I1077" s="0" t="str">
        <f aca="false">VLOOKUP(E1077,[1]Liste_taxons_equiv!$A$1:$M$1455,5,0)</f>
        <v>Perioculodes longimanus</v>
      </c>
      <c r="J1077" s="0" t="s">
        <v>19</v>
      </c>
      <c r="K1077" s="0" t="str">
        <f aca="false">VLOOKUP(E1077,[1]Liste_taxons_equiv!$A$1:$M$1455,7,0)</f>
        <v>1</v>
      </c>
      <c r="L1077" s="0" t="str">
        <f aca="false">VLOOKUP(E1077,[1]Liste_taxons_equiv!$A$1:$M$1455,8,0)</f>
        <v>0</v>
      </c>
      <c r="M1077" s="0" t="str">
        <f aca="false">VLOOKUP(E1077,[1]Liste_taxons_equiv!$A$1:$M$1455,9,0)</f>
        <v>0</v>
      </c>
      <c r="N1077" s="0" t="str">
        <f aca="false">VLOOKUP(E1077,[1]Liste_taxons_equiv!$A$1:$M$1455,10,0)</f>
        <v>0</v>
      </c>
      <c r="O1077" s="0" t="str">
        <f aca="false">VLOOKUP(E1077,[1]Liste_taxons_equiv!$A$1:$M$1455,11,0)</f>
        <v>Non</v>
      </c>
      <c r="P1077" s="0" t="s">
        <v>2809</v>
      </c>
      <c r="Q1077" s="0" t="n">
        <f aca="false">VLOOKUP(E1077,[1]Liste_taxons_equiv!$A$1:$M$1455,13,0)</f>
        <v>4297</v>
      </c>
    </row>
    <row r="1078" s="2" customFormat="true" ht="15" hidden="false" customHeight="false" outlineLevel="0" collapsed="false">
      <c r="A1078" s="2" t="s">
        <v>2810</v>
      </c>
      <c r="B1078" s="2" t="s">
        <v>2302</v>
      </c>
      <c r="C1078" s="2" t="n">
        <v>130949</v>
      </c>
      <c r="D1078" s="2" t="n">
        <v>4948</v>
      </c>
      <c r="E1078" s="2" t="s">
        <v>2810</v>
      </c>
      <c r="F1078" s="2" t="str">
        <f aca="false">VLOOKUP(E1078,[1]Liste_taxons_equiv!$A$1:$M$1455,2,0)</f>
        <v>Non trouvé</v>
      </c>
      <c r="I1078" s="2" t="str">
        <f aca="false">VLOOKUP(E1078,[1]Liste_taxons_equiv!$A$1:$M$1455,5,0)</f>
        <v/>
      </c>
      <c r="J1078" s="3" t="s">
        <v>57</v>
      </c>
      <c r="K1078" s="2" t="str">
        <f aca="false">VLOOKUP(E1078,[1]Liste_taxons_equiv!$A$1:$M$1455,7,0)</f>
        <v/>
      </c>
      <c r="L1078" s="2" t="str">
        <f aca="false">VLOOKUP(E1078,[1]Liste_taxons_equiv!$A$1:$M$1455,8,0)</f>
        <v/>
      </c>
      <c r="M1078" s="2" t="str">
        <f aca="false">VLOOKUP(E1078,[1]Liste_taxons_equiv!$A$1:$M$1455,9,0)</f>
        <v/>
      </c>
      <c r="N1078" s="2" t="str">
        <f aca="false">VLOOKUP(E1078,[1]Liste_taxons_equiv!$A$1:$M$1455,10,0)</f>
        <v/>
      </c>
      <c r="O1078" s="2" t="str">
        <f aca="false">VLOOKUP(E1078,[1]Liste_taxons_equiv!$A$1:$M$1455,11,0)</f>
        <v/>
      </c>
      <c r="P1078" s="3" t="n">
        <v>130949</v>
      </c>
    </row>
    <row r="1079" customFormat="false" ht="15" hidden="true" customHeight="false" outlineLevel="0" collapsed="false">
      <c r="A1079" s="0" t="s">
        <v>2811</v>
      </c>
      <c r="B1079" s="0" t="s">
        <v>302</v>
      </c>
      <c r="C1079" s="0" t="n">
        <v>102710</v>
      </c>
      <c r="D1079" s="0" t="n">
        <v>5078</v>
      </c>
      <c r="E1079" s="0" t="s">
        <v>2811</v>
      </c>
      <c r="F1079" s="0" t="str">
        <f aca="false">VLOOKUP(E1079,[1]Liste_taxons_equiv!$A$1:$M$1455,2,0)</f>
        <v>Exacte</v>
      </c>
      <c r="G1079" s="0" t="n">
        <f aca="false">VLOOKUP(E1079,[1]Liste_taxons_equiv!$A$1:$M$1455,3,0)</f>
        <v>102710</v>
      </c>
      <c r="H1079" s="0" t="n">
        <f aca="false">VLOOKUP(E1079,[1]Liste_taxons_equiv!$A$1:$M$1455,4,0)</f>
        <v>102710</v>
      </c>
      <c r="I1079" s="0" t="str">
        <f aca="false">VLOOKUP(E1079,[1]Liste_taxons_equiv!$A$1:$M$1455,5,0)</f>
        <v>Perrierella audouiniana</v>
      </c>
      <c r="J1079" s="0" t="s">
        <v>19</v>
      </c>
      <c r="K1079" s="0" t="str">
        <f aca="false">VLOOKUP(E1079,[1]Liste_taxons_equiv!$A$1:$M$1455,7,0)</f>
        <v>1</v>
      </c>
      <c r="L1079" s="0" t="str">
        <f aca="false">VLOOKUP(E1079,[1]Liste_taxons_equiv!$A$1:$M$1455,8,0)</f>
        <v>0</v>
      </c>
      <c r="M1079" s="0" t="str">
        <f aca="false">VLOOKUP(E1079,[1]Liste_taxons_equiv!$A$1:$M$1455,9,0)</f>
        <v>0</v>
      </c>
      <c r="N1079" s="0" t="str">
        <f aca="false">VLOOKUP(E1079,[1]Liste_taxons_equiv!$A$1:$M$1455,10,0)</f>
        <v>0</v>
      </c>
      <c r="O1079" s="0" t="str">
        <f aca="false">VLOOKUP(E1079,[1]Liste_taxons_equiv!$A$1:$M$1455,11,0)</f>
        <v>Non</v>
      </c>
      <c r="P1079" s="0" t="s">
        <v>2812</v>
      </c>
      <c r="Q1079" s="0" t="n">
        <f aca="false">VLOOKUP(E1079,[1]Liste_taxons_equiv!$A$1:$M$1455,13,0)</f>
        <v>24808</v>
      </c>
    </row>
    <row r="1080" customFormat="false" ht="15" hidden="true" customHeight="false" outlineLevel="0" collapsed="false">
      <c r="A1080" s="0" t="s">
        <v>2813</v>
      </c>
      <c r="B1080" s="0" t="s">
        <v>2814</v>
      </c>
      <c r="C1080" s="0" t="n">
        <v>238027</v>
      </c>
      <c r="D1080" s="0" t="n">
        <v>5316</v>
      </c>
      <c r="E1080" s="0" t="s">
        <v>2813</v>
      </c>
      <c r="F1080" s="0" t="str">
        <f aca="false">VLOOKUP(E1080,[1]Liste_taxons_equiv!$A$1:$M$1455,2,0)</f>
        <v>Exacte</v>
      </c>
      <c r="G1080" s="0" t="n">
        <f aca="false">VLOOKUP(E1080,[1]Liste_taxons_equiv!$A$1:$M$1455,3,0)</f>
        <v>60007241</v>
      </c>
      <c r="H1080" s="0" t="n">
        <f aca="false">VLOOKUP(E1080,[1]Liste_taxons_equiv!$A$1:$M$1455,4,0)</f>
        <v>60006781</v>
      </c>
      <c r="I1080" s="0" t="str">
        <f aca="false">VLOOKUP(E1080,[1]Liste_taxons_equiv!$A$1:$M$1455,5,0)</f>
        <v>Pestarella tyrrhena</v>
      </c>
      <c r="J1080" s="0" t="s">
        <v>29</v>
      </c>
      <c r="K1080" s="0" t="str">
        <f aca="false">VLOOKUP(E1080,[1]Liste_taxons_equiv!$A$1:$M$1455,7,0)</f>
        <v>1</v>
      </c>
      <c r="L1080" s="0" t="str">
        <f aca="false">VLOOKUP(E1080,[1]Liste_taxons_equiv!$A$1:$M$1455,8,0)</f>
        <v>0</v>
      </c>
      <c r="M1080" s="0" t="str">
        <f aca="false">VLOOKUP(E1080,[1]Liste_taxons_equiv!$A$1:$M$1455,9,0)</f>
        <v>0</v>
      </c>
      <c r="N1080" s="0" t="str">
        <f aca="false">VLOOKUP(E1080,[1]Liste_taxons_equiv!$A$1:$M$1455,10,0)</f>
        <v>0</v>
      </c>
      <c r="O1080" s="0" t="str">
        <f aca="false">VLOOKUP(E1080,[1]Liste_taxons_equiv!$A$1:$M$1455,11,0)</f>
        <v>Non</v>
      </c>
      <c r="P1080" s="0" t="s">
        <v>2815</v>
      </c>
      <c r="Q1080" s="0" t="n">
        <f aca="false">VLOOKUP(E1080,[1]Liste_taxons_equiv!$A$1:$M$1455,13,0)</f>
        <v>30723</v>
      </c>
    </row>
    <row r="1081" customFormat="false" ht="15" hidden="true" customHeight="false" outlineLevel="0" collapsed="false">
      <c r="A1081" s="0" t="s">
        <v>2816</v>
      </c>
      <c r="C1081" s="0" t="n">
        <v>129359</v>
      </c>
      <c r="D1081" s="0" t="n">
        <v>4872</v>
      </c>
      <c r="E1081" s="0" t="s">
        <v>2817</v>
      </c>
      <c r="F1081" s="0" t="str">
        <f aca="false">VLOOKUP(E1081,[1]Liste_taxons_equiv!$A$1:$M$1455,2,0)</f>
        <v>Exacte</v>
      </c>
      <c r="G1081" s="0" t="n">
        <f aca="false">VLOOKUP(E1081,[1]Liste_taxons_equiv!$A$1:$M$1455,3,0)</f>
        <v>129359</v>
      </c>
      <c r="H1081" s="0" t="n">
        <f aca="false">VLOOKUP(E1081,[1]Liste_taxons_equiv!$A$1:$M$1455,4,0)</f>
        <v>129359</v>
      </c>
      <c r="I1081" s="0" t="str">
        <f aca="false">VLOOKUP(E1081,[1]Liste_taxons_equiv!$A$1:$M$1455,5,0)</f>
        <v>Petaloproctus</v>
      </c>
      <c r="J1081" s="0" t="s">
        <v>29</v>
      </c>
      <c r="K1081" s="0" t="str">
        <f aca="false">VLOOKUP(E1081,[1]Liste_taxons_equiv!$A$1:$M$1455,7,0)</f>
        <v>1</v>
      </c>
      <c r="L1081" s="0" t="str">
        <f aca="false">VLOOKUP(E1081,[1]Liste_taxons_equiv!$A$1:$M$1455,8,0)</f>
        <v>0</v>
      </c>
      <c r="M1081" s="0" t="str">
        <f aca="false">VLOOKUP(E1081,[1]Liste_taxons_equiv!$A$1:$M$1455,9,0)</f>
        <v>0</v>
      </c>
      <c r="N1081" s="0" t="str">
        <f aca="false">VLOOKUP(E1081,[1]Liste_taxons_equiv!$A$1:$M$1455,10,0)</f>
        <v>0</v>
      </c>
      <c r="O1081" s="0" t="str">
        <f aca="false">VLOOKUP(E1081,[1]Liste_taxons_equiv!$A$1:$M$1455,11,0)</f>
        <v>Non</v>
      </c>
      <c r="P1081" s="0" t="s">
        <v>2818</v>
      </c>
      <c r="Q1081" s="0" t="n">
        <f aca="false">VLOOKUP(E1081,[1]Liste_taxons_equiv!$A$1:$M$1455,13,0)</f>
        <v>24254</v>
      </c>
    </row>
    <row r="1082" customFormat="false" ht="15" hidden="true" customHeight="false" outlineLevel="0" collapsed="false">
      <c r="A1082" s="0" t="s">
        <v>2819</v>
      </c>
      <c r="B1082" s="0" t="s">
        <v>1382</v>
      </c>
      <c r="C1082" s="0" t="n">
        <v>330500</v>
      </c>
      <c r="D1082" s="0" t="n">
        <v>4873</v>
      </c>
      <c r="E1082" s="0" t="s">
        <v>2819</v>
      </c>
      <c r="F1082" s="0" t="str">
        <f aca="false">VLOOKUP(E1082,[1]Liste_taxons_equiv!$A$1:$M$1455,2,0)</f>
        <v>Exacte</v>
      </c>
      <c r="G1082" s="0" t="n">
        <f aca="false">VLOOKUP(E1082,[1]Liste_taxons_equiv!$A$1:$M$1455,3,0)</f>
        <v>60002886</v>
      </c>
      <c r="H1082" s="0" t="n">
        <f aca="false">VLOOKUP(E1082,[1]Liste_taxons_equiv!$A$1:$M$1455,4,0)</f>
        <v>60002666</v>
      </c>
      <c r="I1082" s="0" t="str">
        <f aca="false">VLOOKUP(E1082,[1]Liste_taxons_equiv!$A$1:$M$1455,5,0)</f>
        <v>Petaloproctus terricolus</v>
      </c>
      <c r="J1082" s="0" t="s">
        <v>29</v>
      </c>
      <c r="K1082" s="0" t="str">
        <f aca="false">VLOOKUP(E1082,[1]Liste_taxons_equiv!$A$1:$M$1455,7,0)</f>
        <v>1</v>
      </c>
      <c r="L1082" s="0" t="str">
        <f aca="false">VLOOKUP(E1082,[1]Liste_taxons_equiv!$A$1:$M$1455,8,0)</f>
        <v>0</v>
      </c>
      <c r="M1082" s="0" t="str">
        <f aca="false">VLOOKUP(E1082,[1]Liste_taxons_equiv!$A$1:$M$1455,9,0)</f>
        <v>0</v>
      </c>
      <c r="N1082" s="0" t="str">
        <f aca="false">VLOOKUP(E1082,[1]Liste_taxons_equiv!$A$1:$M$1455,10,0)</f>
        <v>0</v>
      </c>
      <c r="O1082" s="0" t="str">
        <f aca="false">VLOOKUP(E1082,[1]Liste_taxons_equiv!$A$1:$M$1455,11,0)</f>
        <v>Non</v>
      </c>
      <c r="P1082" s="0" t="s">
        <v>2820</v>
      </c>
      <c r="Q1082" s="0" t="n">
        <f aca="false">VLOOKUP(E1082,[1]Liste_taxons_equiv!$A$1:$M$1455,13,0)</f>
        <v>24927</v>
      </c>
    </row>
    <row r="1083" customFormat="false" ht="15" hidden="true" customHeight="false" outlineLevel="0" collapsed="false">
      <c r="A1083" s="0" t="s">
        <v>2821</v>
      </c>
      <c r="B1083" s="0" t="s">
        <v>1793</v>
      </c>
      <c r="C1083" s="0" t="n">
        <v>130597</v>
      </c>
      <c r="D1083" s="0" t="n">
        <v>4897</v>
      </c>
      <c r="E1083" s="0" t="s">
        <v>2821</v>
      </c>
      <c r="F1083" s="0" t="str">
        <f aca="false">VLOOKUP(E1083,[1]Liste_taxons_equiv!$A$1:$M$1455,2,0)</f>
        <v>Exacte</v>
      </c>
      <c r="G1083" s="0" t="n">
        <f aca="false">VLOOKUP(E1083,[1]Liste_taxons_equiv!$A$1:$M$1455,3,0)</f>
        <v>130597</v>
      </c>
      <c r="H1083" s="0" t="n">
        <f aca="false">VLOOKUP(E1083,[1]Liste_taxons_equiv!$A$1:$M$1455,4,0)</f>
        <v>130597</v>
      </c>
      <c r="I1083" s="0" t="str">
        <f aca="false">VLOOKUP(E1083,[1]Liste_taxons_equiv!$A$1:$M$1455,5,0)</f>
        <v>Petta pusilla</v>
      </c>
      <c r="J1083" s="0" t="s">
        <v>29</v>
      </c>
      <c r="K1083" s="0" t="str">
        <f aca="false">VLOOKUP(E1083,[1]Liste_taxons_equiv!$A$1:$M$1455,7,0)</f>
        <v>1</v>
      </c>
      <c r="L1083" s="0" t="str">
        <f aca="false">VLOOKUP(E1083,[1]Liste_taxons_equiv!$A$1:$M$1455,8,0)</f>
        <v>0</v>
      </c>
      <c r="M1083" s="0" t="str">
        <f aca="false">VLOOKUP(E1083,[1]Liste_taxons_equiv!$A$1:$M$1455,9,0)</f>
        <v>0</v>
      </c>
      <c r="N1083" s="0" t="str">
        <f aca="false">VLOOKUP(E1083,[1]Liste_taxons_equiv!$A$1:$M$1455,10,0)</f>
        <v>0</v>
      </c>
      <c r="O1083" s="0" t="str">
        <f aca="false">VLOOKUP(E1083,[1]Liste_taxons_equiv!$A$1:$M$1455,11,0)</f>
        <v>Non</v>
      </c>
      <c r="P1083" s="0" t="s">
        <v>2822</v>
      </c>
      <c r="Q1083" s="0" t="n">
        <f aca="false">VLOOKUP(E1083,[1]Liste_taxons_equiv!$A$1:$M$1455,13,0)</f>
        <v>29284</v>
      </c>
    </row>
    <row r="1084" customFormat="false" ht="15" hidden="true" customHeight="false" outlineLevel="0" collapsed="false">
      <c r="A1084" s="0" t="s">
        <v>2823</v>
      </c>
      <c r="B1084" s="0" t="s">
        <v>2824</v>
      </c>
      <c r="C1084" s="0" t="n">
        <v>103724</v>
      </c>
      <c r="D1084" s="0" t="n">
        <v>5750</v>
      </c>
      <c r="E1084" s="0" t="s">
        <v>2823</v>
      </c>
      <c r="F1084" s="0" t="str">
        <f aca="false">VLOOKUP(E1084,[1]Liste_taxons_equiv!$A$1:$M$1455,2,0)</f>
        <v>Exacte</v>
      </c>
      <c r="G1084" s="0" t="n">
        <f aca="false">VLOOKUP(E1084,[1]Liste_taxons_equiv!$A$1:$M$1455,3,0)</f>
        <v>103724</v>
      </c>
      <c r="H1084" s="0" t="n">
        <f aca="false">VLOOKUP(E1084,[1]Liste_taxons_equiv!$A$1:$M$1455,4,0)</f>
        <v>103724</v>
      </c>
      <c r="I1084" s="0" t="str">
        <f aca="false">VLOOKUP(E1084,[1]Liste_taxons_equiv!$A$1:$M$1455,5,0)</f>
        <v>Phallusia mammillata</v>
      </c>
      <c r="J1084" s="0" t="s">
        <v>19</v>
      </c>
      <c r="K1084" s="0" t="str">
        <f aca="false">VLOOKUP(E1084,[1]Liste_taxons_equiv!$A$1:$M$1455,7,0)</f>
        <v>1</v>
      </c>
      <c r="L1084" s="0" t="str">
        <f aca="false">VLOOKUP(E1084,[1]Liste_taxons_equiv!$A$1:$M$1455,8,0)</f>
        <v>0</v>
      </c>
      <c r="M1084" s="0" t="str">
        <f aca="false">VLOOKUP(E1084,[1]Liste_taxons_equiv!$A$1:$M$1455,9,0)</f>
        <v>0</v>
      </c>
      <c r="N1084" s="0" t="str">
        <f aca="false">VLOOKUP(E1084,[1]Liste_taxons_equiv!$A$1:$M$1455,10,0)</f>
        <v>0</v>
      </c>
      <c r="O1084" s="0" t="str">
        <f aca="false">VLOOKUP(E1084,[1]Liste_taxons_equiv!$A$1:$M$1455,11,0)</f>
        <v>Non</v>
      </c>
      <c r="P1084" s="0" t="s">
        <v>2825</v>
      </c>
      <c r="Q1084" s="0" t="n">
        <f aca="false">VLOOKUP(E1084,[1]Liste_taxons_equiv!$A$1:$M$1455,13,0)</f>
        <v>29399</v>
      </c>
    </row>
    <row r="1085" customFormat="false" ht="15" hidden="true" customHeight="false" outlineLevel="0" collapsed="false">
      <c r="A1085" s="0" t="s">
        <v>2826</v>
      </c>
      <c r="B1085" s="0" t="s">
        <v>81</v>
      </c>
      <c r="C1085" s="0" t="n">
        <v>410749</v>
      </c>
      <c r="D1085" s="0" t="n">
        <v>4472</v>
      </c>
      <c r="E1085" s="0" t="s">
        <v>2826</v>
      </c>
      <c r="F1085" s="0" t="str">
        <f aca="false">VLOOKUP(E1085,[1]Liste_taxons_equiv!$A$1:$M$1455,2,0)</f>
        <v>Exacte</v>
      </c>
      <c r="G1085" s="0" t="n">
        <f aca="false">VLOOKUP(E1085,[1]Liste_taxons_equiv!$A$1:$M$1455,3,0)</f>
        <v>60003954</v>
      </c>
      <c r="H1085" s="0" t="n">
        <f aca="false">VLOOKUP(E1085,[1]Liste_taxons_equiv!$A$1:$M$1455,4,0)</f>
        <v>60003634</v>
      </c>
      <c r="I1085" s="0" t="str">
        <f aca="false">VLOOKUP(E1085,[1]Liste_taxons_equiv!$A$1:$M$1455,5,0)</f>
        <v>Phascolion (Phascolion) strombus strombus</v>
      </c>
      <c r="J1085" s="0" t="s">
        <v>1433</v>
      </c>
      <c r="K1085" s="0" t="str">
        <f aca="false">VLOOKUP(E1085,[1]Liste_taxons_equiv!$A$1:$M$1455,7,0)</f>
        <v>1</v>
      </c>
      <c r="L1085" s="0" t="str">
        <f aca="false">VLOOKUP(E1085,[1]Liste_taxons_equiv!$A$1:$M$1455,8,0)</f>
        <v>0</v>
      </c>
      <c r="M1085" s="0" t="str">
        <f aca="false">VLOOKUP(E1085,[1]Liste_taxons_equiv!$A$1:$M$1455,9,0)</f>
        <v>0</v>
      </c>
      <c r="N1085" s="0" t="str">
        <f aca="false">VLOOKUP(E1085,[1]Liste_taxons_equiv!$A$1:$M$1455,10,0)</f>
        <v>0</v>
      </c>
      <c r="O1085" s="0" t="str">
        <f aca="false">VLOOKUP(E1085,[1]Liste_taxons_equiv!$A$1:$M$1455,11,0)</f>
        <v>Non</v>
      </c>
      <c r="P1085" s="0" t="s">
        <v>2827</v>
      </c>
      <c r="Q1085" s="0" t="n">
        <f aca="false">VLOOKUP(E1085,[1]Liste_taxons_equiv!$A$1:$M$1455,13,0)</f>
        <v>25360</v>
      </c>
    </row>
    <row r="1086" customFormat="false" ht="15" hidden="true" customHeight="false" outlineLevel="0" collapsed="false">
      <c r="A1086" s="0" t="s">
        <v>2828</v>
      </c>
      <c r="B1086" s="0" t="s">
        <v>2829</v>
      </c>
      <c r="C1086" s="0" t="n">
        <v>136080</v>
      </c>
      <c r="D1086" s="0" t="n">
        <v>4473</v>
      </c>
      <c r="E1086" s="0" t="s">
        <v>2828</v>
      </c>
      <c r="F1086" s="0" t="str">
        <f aca="false">VLOOKUP(E1086,[1]Liste_taxons_equiv!$A$1:$M$1455,2,0)</f>
        <v>Exacte</v>
      </c>
      <c r="G1086" s="0" t="n">
        <f aca="false">VLOOKUP(E1086,[1]Liste_taxons_equiv!$A$1:$M$1455,3,0)</f>
        <v>136080</v>
      </c>
      <c r="H1086" s="0" t="n">
        <f aca="false">VLOOKUP(E1086,[1]Liste_taxons_equiv!$A$1:$M$1455,4,0)</f>
        <v>136080</v>
      </c>
      <c r="I1086" s="0" t="str">
        <f aca="false">VLOOKUP(E1086,[1]Liste_taxons_equiv!$A$1:$M$1455,5,0)</f>
        <v>Phascolosoma (Phascolosoma) granulatum</v>
      </c>
      <c r="J1086" s="0" t="s">
        <v>29</v>
      </c>
      <c r="K1086" s="0" t="str">
        <f aca="false">VLOOKUP(E1086,[1]Liste_taxons_equiv!$A$1:$M$1455,7,0)</f>
        <v>1</v>
      </c>
      <c r="L1086" s="0" t="str">
        <f aca="false">VLOOKUP(E1086,[1]Liste_taxons_equiv!$A$1:$M$1455,8,0)</f>
        <v>0</v>
      </c>
      <c r="M1086" s="0" t="str">
        <f aca="false">VLOOKUP(E1086,[1]Liste_taxons_equiv!$A$1:$M$1455,9,0)</f>
        <v>0</v>
      </c>
      <c r="N1086" s="0" t="str">
        <f aca="false">VLOOKUP(E1086,[1]Liste_taxons_equiv!$A$1:$M$1455,10,0)</f>
        <v>0</v>
      </c>
      <c r="O1086" s="0" t="str">
        <f aca="false">VLOOKUP(E1086,[1]Liste_taxons_equiv!$A$1:$M$1455,11,0)</f>
        <v>Non</v>
      </c>
      <c r="P1086" s="0" t="s">
        <v>2830</v>
      </c>
      <c r="Q1086" s="0" t="n">
        <f aca="false">VLOOKUP(E1086,[1]Liste_taxons_equiv!$A$1:$M$1455,13,0)</f>
        <v>25033</v>
      </c>
    </row>
    <row r="1087" customFormat="false" ht="15" hidden="true" customHeight="false" outlineLevel="0" collapsed="false">
      <c r="A1087" s="0" t="s">
        <v>2831</v>
      </c>
      <c r="B1087" s="0" t="s">
        <v>47</v>
      </c>
      <c r="C1087" s="0" t="n">
        <v>140737</v>
      </c>
      <c r="D1087" s="0" t="n">
        <v>5619</v>
      </c>
      <c r="E1087" s="0" t="s">
        <v>2831</v>
      </c>
      <c r="F1087" s="0" t="str">
        <f aca="false">VLOOKUP(E1087,[1]Liste_taxons_equiv!$A$1:$M$1455,2,0)</f>
        <v>Exacte</v>
      </c>
      <c r="G1087" s="0" t="n">
        <f aca="false">VLOOKUP(E1087,[1]Liste_taxons_equiv!$A$1:$M$1455,3,0)</f>
        <v>140737</v>
      </c>
      <c r="H1087" s="0" t="n">
        <f aca="false">VLOOKUP(E1087,[1]Liste_taxons_equiv!$A$1:$M$1455,4,0)</f>
        <v>140737</v>
      </c>
      <c r="I1087" s="0" t="str">
        <f aca="false">VLOOKUP(E1087,[1]Liste_taxons_equiv!$A$1:$M$1455,5,0)</f>
        <v>Phaxas pellucidus</v>
      </c>
      <c r="J1087" s="0" t="s">
        <v>29</v>
      </c>
      <c r="K1087" s="0" t="str">
        <f aca="false">VLOOKUP(E1087,[1]Liste_taxons_equiv!$A$1:$M$1455,7,0)</f>
        <v>1</v>
      </c>
      <c r="L1087" s="0" t="str">
        <f aca="false">VLOOKUP(E1087,[1]Liste_taxons_equiv!$A$1:$M$1455,8,0)</f>
        <v>0</v>
      </c>
      <c r="M1087" s="0" t="str">
        <f aca="false">VLOOKUP(E1087,[1]Liste_taxons_equiv!$A$1:$M$1455,9,0)</f>
        <v>0</v>
      </c>
      <c r="N1087" s="0" t="str">
        <f aca="false">VLOOKUP(E1087,[1]Liste_taxons_equiv!$A$1:$M$1455,10,0)</f>
        <v>0</v>
      </c>
      <c r="O1087" s="0" t="str">
        <f aca="false">VLOOKUP(E1087,[1]Liste_taxons_equiv!$A$1:$M$1455,11,0)</f>
        <v>Non</v>
      </c>
      <c r="P1087" s="0" t="s">
        <v>2832</v>
      </c>
      <c r="Q1087" s="0" t="n">
        <f aca="false">VLOOKUP(E1087,[1]Liste_taxons_equiv!$A$1:$M$1455,13,0)</f>
        <v>23878</v>
      </c>
    </row>
    <row r="1088" customFormat="false" ht="15" hidden="true" customHeight="false" outlineLevel="0" collapsed="false">
      <c r="A1088" s="0" t="s">
        <v>2833</v>
      </c>
      <c r="B1088" s="0" t="s">
        <v>2834</v>
      </c>
      <c r="C1088" s="0" t="n">
        <v>130112</v>
      </c>
      <c r="D1088" s="0" t="n">
        <v>4835</v>
      </c>
      <c r="E1088" s="0" t="s">
        <v>2833</v>
      </c>
      <c r="F1088" s="0" t="str">
        <f aca="false">VLOOKUP(E1088,[1]Liste_taxons_equiv!$A$1:$M$1455,2,0)</f>
        <v>Exacte</v>
      </c>
      <c r="G1088" s="0" t="n">
        <f aca="false">VLOOKUP(E1088,[1]Liste_taxons_equiv!$A$1:$M$1455,3,0)</f>
        <v>130112</v>
      </c>
      <c r="H1088" s="0" t="n">
        <f aca="false">VLOOKUP(E1088,[1]Liste_taxons_equiv!$A$1:$M$1455,4,0)</f>
        <v>130112</v>
      </c>
      <c r="I1088" s="0" t="str">
        <f aca="false">VLOOKUP(E1088,[1]Liste_taxons_equiv!$A$1:$M$1455,5,0)</f>
        <v>Pherusa monilifera</v>
      </c>
      <c r="J1088" s="0" t="s">
        <v>29</v>
      </c>
      <c r="K1088" s="0" t="str">
        <f aca="false">VLOOKUP(E1088,[1]Liste_taxons_equiv!$A$1:$M$1455,7,0)</f>
        <v>1</v>
      </c>
      <c r="L1088" s="0" t="str">
        <f aca="false">VLOOKUP(E1088,[1]Liste_taxons_equiv!$A$1:$M$1455,8,0)</f>
        <v>0</v>
      </c>
      <c r="M1088" s="0" t="str">
        <f aca="false">VLOOKUP(E1088,[1]Liste_taxons_equiv!$A$1:$M$1455,9,0)</f>
        <v>0</v>
      </c>
      <c r="N1088" s="0" t="str">
        <f aca="false">VLOOKUP(E1088,[1]Liste_taxons_equiv!$A$1:$M$1455,10,0)</f>
        <v>0</v>
      </c>
      <c r="O1088" s="0" t="str">
        <f aca="false">VLOOKUP(E1088,[1]Liste_taxons_equiv!$A$1:$M$1455,11,0)</f>
        <v>Non</v>
      </c>
      <c r="P1088" s="0" t="s">
        <v>2835</v>
      </c>
      <c r="Q1088" s="0" t="n">
        <f aca="false">VLOOKUP(E1088,[1]Liste_taxons_equiv!$A$1:$M$1455,13,0)</f>
        <v>24814</v>
      </c>
    </row>
    <row r="1089" customFormat="false" ht="15" hidden="true" customHeight="false" outlineLevel="0" collapsed="false">
      <c r="A1089" s="0" t="s">
        <v>2836</v>
      </c>
      <c r="B1089" s="0" t="s">
        <v>427</v>
      </c>
      <c r="C1089" s="0" t="n">
        <v>130113</v>
      </c>
      <c r="D1089" s="0" t="n">
        <v>4836</v>
      </c>
      <c r="E1089" s="0" t="s">
        <v>2836</v>
      </c>
      <c r="F1089" s="0" t="str">
        <f aca="false">VLOOKUP(E1089,[1]Liste_taxons_equiv!$A$1:$M$1455,2,0)</f>
        <v>Exacte</v>
      </c>
      <c r="G1089" s="0" t="n">
        <f aca="false">VLOOKUP(E1089,[1]Liste_taxons_equiv!$A$1:$M$1455,3,0)</f>
        <v>130113</v>
      </c>
      <c r="H1089" s="0" t="n">
        <f aca="false">VLOOKUP(E1089,[1]Liste_taxons_equiv!$A$1:$M$1455,4,0)</f>
        <v>130113</v>
      </c>
      <c r="I1089" s="0" t="str">
        <f aca="false">VLOOKUP(E1089,[1]Liste_taxons_equiv!$A$1:$M$1455,5,0)</f>
        <v>Pherusa plumosa</v>
      </c>
      <c r="J1089" s="0" t="s">
        <v>29</v>
      </c>
      <c r="K1089" s="0" t="str">
        <f aca="false">VLOOKUP(E1089,[1]Liste_taxons_equiv!$A$1:$M$1455,7,0)</f>
        <v>1</v>
      </c>
      <c r="L1089" s="0" t="str">
        <f aca="false">VLOOKUP(E1089,[1]Liste_taxons_equiv!$A$1:$M$1455,8,0)</f>
        <v>0</v>
      </c>
      <c r="M1089" s="0" t="str">
        <f aca="false">VLOOKUP(E1089,[1]Liste_taxons_equiv!$A$1:$M$1455,9,0)</f>
        <v>0</v>
      </c>
      <c r="N1089" s="0" t="str">
        <f aca="false">VLOOKUP(E1089,[1]Liste_taxons_equiv!$A$1:$M$1455,10,0)</f>
        <v>0</v>
      </c>
      <c r="O1089" s="0" t="str">
        <f aca="false">VLOOKUP(E1089,[1]Liste_taxons_equiv!$A$1:$M$1455,11,0)</f>
        <v>Non</v>
      </c>
      <c r="P1089" s="0" t="s">
        <v>2837</v>
      </c>
      <c r="Q1089" s="0" t="n">
        <f aca="false">VLOOKUP(E1089,[1]Liste_taxons_equiv!$A$1:$M$1455,13,0)</f>
        <v>24815</v>
      </c>
    </row>
    <row r="1090" customFormat="false" ht="15" hidden="true" customHeight="false" outlineLevel="0" collapsed="false">
      <c r="A1090" s="0" t="s">
        <v>2838</v>
      </c>
      <c r="C1090" s="0" t="n">
        <v>138339</v>
      </c>
      <c r="D1090" s="0" t="n">
        <v>5508</v>
      </c>
      <c r="E1090" s="0" t="s">
        <v>2839</v>
      </c>
      <c r="F1090" s="0" t="str">
        <f aca="false">VLOOKUP(E1090,[1]Liste_taxons_equiv!$A$1:$M$1455,2,0)</f>
        <v>Exacte</v>
      </c>
      <c r="G1090" s="0" t="n">
        <f aca="false">VLOOKUP(E1090,[1]Liste_taxons_equiv!$A$1:$M$1455,3,0)</f>
        <v>138339</v>
      </c>
      <c r="H1090" s="0" t="n">
        <f aca="false">VLOOKUP(E1090,[1]Liste_taxons_equiv!$A$1:$M$1455,4,0)</f>
        <v>138339</v>
      </c>
      <c r="I1090" s="0" t="str">
        <f aca="false">VLOOKUP(E1090,[1]Liste_taxons_equiv!$A$1:$M$1455,5,0)</f>
        <v>Philine</v>
      </c>
      <c r="J1090" s="0" t="s">
        <v>29</v>
      </c>
      <c r="K1090" s="0" t="str">
        <f aca="false">VLOOKUP(E1090,[1]Liste_taxons_equiv!$A$1:$M$1455,7,0)</f>
        <v>1</v>
      </c>
      <c r="L1090" s="0" t="str">
        <f aca="false">VLOOKUP(E1090,[1]Liste_taxons_equiv!$A$1:$M$1455,8,0)</f>
        <v>0</v>
      </c>
      <c r="M1090" s="0" t="str">
        <f aca="false">VLOOKUP(E1090,[1]Liste_taxons_equiv!$A$1:$M$1455,9,0)</f>
        <v>0</v>
      </c>
      <c r="N1090" s="0" t="str">
        <f aca="false">VLOOKUP(E1090,[1]Liste_taxons_equiv!$A$1:$M$1455,10,0)</f>
        <v>0</v>
      </c>
      <c r="O1090" s="0" t="str">
        <f aca="false">VLOOKUP(E1090,[1]Liste_taxons_equiv!$A$1:$M$1455,11,0)</f>
        <v>Non</v>
      </c>
      <c r="P1090" s="0" t="s">
        <v>2840</v>
      </c>
      <c r="Q1090" s="0" t="n">
        <f aca="false">VLOOKUP(E1090,[1]Liste_taxons_equiv!$A$1:$M$1455,13,0)</f>
        <v>23879</v>
      </c>
    </row>
    <row r="1091" customFormat="false" ht="15" hidden="true" customHeight="false" outlineLevel="0" collapsed="false">
      <c r="A1091" s="0" t="s">
        <v>2841</v>
      </c>
      <c r="B1091" s="0" t="s">
        <v>50</v>
      </c>
      <c r="C1091" s="0" t="n">
        <v>140744</v>
      </c>
      <c r="D1091" s="0" t="n">
        <v>5509</v>
      </c>
      <c r="E1091" s="0" t="s">
        <v>2841</v>
      </c>
      <c r="F1091" s="0" t="str">
        <f aca="false">VLOOKUP(E1091,[1]Liste_taxons_equiv!$A$1:$M$1455,2,0)</f>
        <v>Exacte</v>
      </c>
      <c r="G1091" s="0" t="n">
        <f aca="false">VLOOKUP(E1091,[1]Liste_taxons_equiv!$A$1:$M$1455,3,0)</f>
        <v>140744</v>
      </c>
      <c r="H1091" s="0" t="n">
        <f aca="false">VLOOKUP(E1091,[1]Liste_taxons_equiv!$A$1:$M$1455,4,0)</f>
        <v>140744</v>
      </c>
      <c r="I1091" s="0" t="str">
        <f aca="false">VLOOKUP(E1091,[1]Liste_taxons_equiv!$A$1:$M$1455,5,0)</f>
        <v>Philine aperta</v>
      </c>
      <c r="J1091" s="0" t="s">
        <v>29</v>
      </c>
      <c r="K1091" s="0" t="str">
        <f aca="false">VLOOKUP(E1091,[1]Liste_taxons_equiv!$A$1:$M$1455,7,0)</f>
        <v>1</v>
      </c>
      <c r="L1091" s="0" t="str">
        <f aca="false">VLOOKUP(E1091,[1]Liste_taxons_equiv!$A$1:$M$1455,8,0)</f>
        <v>0</v>
      </c>
      <c r="M1091" s="0" t="str">
        <f aca="false">VLOOKUP(E1091,[1]Liste_taxons_equiv!$A$1:$M$1455,9,0)</f>
        <v>0</v>
      </c>
      <c r="N1091" s="0" t="str">
        <f aca="false">VLOOKUP(E1091,[1]Liste_taxons_equiv!$A$1:$M$1455,10,0)</f>
        <v>0</v>
      </c>
      <c r="O1091" s="0" t="str">
        <f aca="false">VLOOKUP(E1091,[1]Liste_taxons_equiv!$A$1:$M$1455,11,0)</f>
        <v>Non</v>
      </c>
      <c r="P1091" s="0" t="s">
        <v>2842</v>
      </c>
      <c r="Q1091" s="0" t="n">
        <f aca="false">VLOOKUP(E1091,[1]Liste_taxons_equiv!$A$1:$M$1455,13,0)</f>
        <v>24259</v>
      </c>
    </row>
    <row r="1092" s="2" customFormat="true" ht="15" hidden="false" customHeight="false" outlineLevel="0" collapsed="false">
      <c r="A1092" s="2" t="s">
        <v>2843</v>
      </c>
      <c r="B1092" s="2" t="s">
        <v>749</v>
      </c>
      <c r="C1092" s="2" t="n">
        <v>140758</v>
      </c>
      <c r="D1092" s="2" t="n">
        <v>5510</v>
      </c>
      <c r="E1092" s="2" t="s">
        <v>2843</v>
      </c>
      <c r="F1092" s="2" t="str">
        <f aca="false">VLOOKUP(E1092,[1]Liste_taxons_equiv!$A$1:$M$1455,2,0)</f>
        <v>Non trouvé</v>
      </c>
      <c r="I1092" s="2" t="str">
        <f aca="false">VLOOKUP(E1092,[1]Liste_taxons_equiv!$A$1:$M$1455,5,0)</f>
        <v/>
      </c>
      <c r="J1092" s="3" t="s">
        <v>57</v>
      </c>
      <c r="K1092" s="2" t="str">
        <f aca="false">VLOOKUP(E1092,[1]Liste_taxons_equiv!$A$1:$M$1455,7,0)</f>
        <v/>
      </c>
      <c r="L1092" s="2" t="str">
        <f aca="false">VLOOKUP(E1092,[1]Liste_taxons_equiv!$A$1:$M$1455,8,0)</f>
        <v/>
      </c>
      <c r="M1092" s="2" t="str">
        <f aca="false">VLOOKUP(E1092,[1]Liste_taxons_equiv!$A$1:$M$1455,9,0)</f>
        <v/>
      </c>
      <c r="N1092" s="2" t="str">
        <f aca="false">VLOOKUP(E1092,[1]Liste_taxons_equiv!$A$1:$M$1455,10,0)</f>
        <v/>
      </c>
      <c r="O1092" s="2" t="str">
        <f aca="false">VLOOKUP(E1092,[1]Liste_taxons_equiv!$A$1:$M$1455,11,0)</f>
        <v/>
      </c>
      <c r="P1092" s="3" t="n">
        <v>140758</v>
      </c>
    </row>
    <row r="1093" customFormat="false" ht="15" hidden="true" customHeight="false" outlineLevel="0" collapsed="false">
      <c r="A1093" s="0" t="s">
        <v>2844</v>
      </c>
      <c r="C1093" s="0" t="n">
        <v>107010</v>
      </c>
      <c r="D1093" s="0" t="n">
        <v>5310</v>
      </c>
      <c r="E1093" s="0" t="s">
        <v>2845</v>
      </c>
      <c r="F1093" s="0" t="str">
        <f aca="false">VLOOKUP(E1093,[1]Liste_taxons_equiv!$A$1:$M$1455,2,0)</f>
        <v>Exacte</v>
      </c>
      <c r="G1093" s="0" t="n">
        <f aca="false">VLOOKUP(E1093,[1]Liste_taxons_equiv!$A$1:$M$1455,3,0)</f>
        <v>107010</v>
      </c>
      <c r="H1093" s="0" t="n">
        <f aca="false">VLOOKUP(E1093,[1]Liste_taxons_equiv!$A$1:$M$1455,4,0)</f>
        <v>107010</v>
      </c>
      <c r="I1093" s="0" t="str">
        <f aca="false">VLOOKUP(E1093,[1]Liste_taxons_equiv!$A$1:$M$1455,5,0)</f>
        <v>Philocheras</v>
      </c>
      <c r="J1093" s="0" t="s">
        <v>19</v>
      </c>
      <c r="K1093" s="0" t="str">
        <f aca="false">VLOOKUP(E1093,[1]Liste_taxons_equiv!$A$1:$M$1455,7,0)</f>
        <v>1</v>
      </c>
      <c r="L1093" s="0" t="str">
        <f aca="false">VLOOKUP(E1093,[1]Liste_taxons_equiv!$A$1:$M$1455,8,0)</f>
        <v>0</v>
      </c>
      <c r="M1093" s="0" t="str">
        <f aca="false">VLOOKUP(E1093,[1]Liste_taxons_equiv!$A$1:$M$1455,9,0)</f>
        <v>0</v>
      </c>
      <c r="N1093" s="0" t="str">
        <f aca="false">VLOOKUP(E1093,[1]Liste_taxons_equiv!$A$1:$M$1455,10,0)</f>
        <v>0</v>
      </c>
      <c r="O1093" s="0" t="str">
        <f aca="false">VLOOKUP(E1093,[1]Liste_taxons_equiv!$A$1:$M$1455,11,0)</f>
        <v>Non</v>
      </c>
      <c r="P1093" s="0" t="s">
        <v>2846</v>
      </c>
      <c r="Q1093" s="0" t="n">
        <f aca="false">VLOOKUP(E1093,[1]Liste_taxons_equiv!$A$1:$M$1455,13,0)</f>
        <v>3836</v>
      </c>
    </row>
    <row r="1094" customFormat="false" ht="15" hidden="true" customHeight="false" outlineLevel="0" collapsed="false">
      <c r="A1094" s="0" t="s">
        <v>2847</v>
      </c>
      <c r="B1094" s="0" t="s">
        <v>113</v>
      </c>
      <c r="C1094" s="0" t="n">
        <v>108207</v>
      </c>
      <c r="D1094" s="0" t="n">
        <v>5311</v>
      </c>
      <c r="E1094" s="0" t="s">
        <v>2847</v>
      </c>
      <c r="F1094" s="0" t="str">
        <f aca="false">VLOOKUP(E1094,[1]Liste_taxons_equiv!$A$1:$M$1455,2,0)</f>
        <v>Exacte</v>
      </c>
      <c r="G1094" s="0" t="n">
        <f aca="false">VLOOKUP(E1094,[1]Liste_taxons_equiv!$A$1:$M$1455,3,0)</f>
        <v>108207</v>
      </c>
      <c r="H1094" s="0" t="n">
        <f aca="false">VLOOKUP(E1094,[1]Liste_taxons_equiv!$A$1:$M$1455,4,0)</f>
        <v>60013248</v>
      </c>
      <c r="I1094" s="0" t="str">
        <f aca="false">VLOOKUP(E1094,[1]Liste_taxons_equiv!$A$1:$M$1455,5,0)</f>
        <v>Philocheras bispinosus bispinosus</v>
      </c>
      <c r="J1094" s="0" t="s">
        <v>2848</v>
      </c>
      <c r="K1094" s="0" t="str">
        <f aca="false">VLOOKUP(E1094,[1]Liste_taxons_equiv!$A$1:$M$1455,7,0)</f>
        <v>1</v>
      </c>
      <c r="L1094" s="0" t="str">
        <f aca="false">VLOOKUP(E1094,[1]Liste_taxons_equiv!$A$1:$M$1455,8,0)</f>
        <v>0</v>
      </c>
      <c r="M1094" s="0" t="str">
        <f aca="false">VLOOKUP(E1094,[1]Liste_taxons_equiv!$A$1:$M$1455,9,0)</f>
        <v>0</v>
      </c>
      <c r="N1094" s="0" t="str">
        <f aca="false">VLOOKUP(E1094,[1]Liste_taxons_equiv!$A$1:$M$1455,10,0)</f>
        <v>0</v>
      </c>
      <c r="O1094" s="0" t="str">
        <f aca="false">VLOOKUP(E1094,[1]Liste_taxons_equiv!$A$1:$M$1455,11,0)</f>
        <v>Non</v>
      </c>
      <c r="P1094" s="0" t="s">
        <v>2849</v>
      </c>
      <c r="Q1094" s="0" t="n">
        <f aca="false">VLOOKUP(E1094,[1]Liste_taxons_equiv!$A$1:$M$1455,13,0)</f>
        <v>3838</v>
      </c>
    </row>
    <row r="1095" customFormat="false" ht="15" hidden="true" customHeight="false" outlineLevel="0" collapsed="false">
      <c r="A1095" s="0" t="s">
        <v>2850</v>
      </c>
      <c r="B1095" s="0" t="s">
        <v>2851</v>
      </c>
      <c r="C1095" s="0" t="n">
        <v>107559</v>
      </c>
      <c r="D1095" s="0" t="n">
        <v>5312</v>
      </c>
      <c r="E1095" s="0" t="s">
        <v>2850</v>
      </c>
      <c r="F1095" s="0" t="str">
        <f aca="false">VLOOKUP(E1095,[1]Liste_taxons_equiv!$A$1:$M$1455,2,0)</f>
        <v>Exacte</v>
      </c>
      <c r="G1095" s="0" t="n">
        <f aca="false">VLOOKUP(E1095,[1]Liste_taxons_equiv!$A$1:$M$1455,3,0)</f>
        <v>107559</v>
      </c>
      <c r="H1095" s="0" t="n">
        <f aca="false">VLOOKUP(E1095,[1]Liste_taxons_equiv!$A$1:$M$1455,4,0)</f>
        <v>107559</v>
      </c>
      <c r="I1095" s="0" t="str">
        <f aca="false">VLOOKUP(E1095,[1]Liste_taxons_equiv!$A$1:$M$1455,5,0)</f>
        <v>Philocheras fasciatus</v>
      </c>
      <c r="J1095" s="0" t="s">
        <v>29</v>
      </c>
      <c r="K1095" s="0" t="str">
        <f aca="false">VLOOKUP(E1095,[1]Liste_taxons_equiv!$A$1:$M$1455,7,0)</f>
        <v>1</v>
      </c>
      <c r="L1095" s="0" t="str">
        <f aca="false">VLOOKUP(E1095,[1]Liste_taxons_equiv!$A$1:$M$1455,8,0)</f>
        <v>0</v>
      </c>
      <c r="M1095" s="0" t="str">
        <f aca="false">VLOOKUP(E1095,[1]Liste_taxons_equiv!$A$1:$M$1455,9,0)</f>
        <v>0</v>
      </c>
      <c r="N1095" s="0" t="str">
        <f aca="false">VLOOKUP(E1095,[1]Liste_taxons_equiv!$A$1:$M$1455,10,0)</f>
        <v>0</v>
      </c>
      <c r="O1095" s="0" t="str">
        <f aca="false">VLOOKUP(E1095,[1]Liste_taxons_equiv!$A$1:$M$1455,11,0)</f>
        <v>Non</v>
      </c>
      <c r="P1095" s="0" t="s">
        <v>2852</v>
      </c>
      <c r="Q1095" s="0" t="n">
        <f aca="false">VLOOKUP(E1095,[1]Liste_taxons_equiv!$A$1:$M$1455,13,0)</f>
        <v>3840</v>
      </c>
    </row>
    <row r="1096" customFormat="false" ht="15" hidden="true" customHeight="false" outlineLevel="0" collapsed="false">
      <c r="A1096" s="0" t="s">
        <v>2853</v>
      </c>
      <c r="B1096" s="0" t="s">
        <v>2854</v>
      </c>
      <c r="C1096" s="0" t="n">
        <v>107561</v>
      </c>
      <c r="D1096" s="0" t="n">
        <v>5313</v>
      </c>
      <c r="E1096" s="0" t="s">
        <v>2853</v>
      </c>
      <c r="F1096" s="0" t="str">
        <f aca="false">VLOOKUP(E1096,[1]Liste_taxons_equiv!$A$1:$M$1455,2,0)</f>
        <v>Exacte</v>
      </c>
      <c r="G1096" s="0" t="n">
        <f aca="false">VLOOKUP(E1096,[1]Liste_taxons_equiv!$A$1:$M$1455,3,0)</f>
        <v>107561</v>
      </c>
      <c r="H1096" s="0" t="n">
        <f aca="false">VLOOKUP(E1096,[1]Liste_taxons_equiv!$A$1:$M$1455,4,0)</f>
        <v>107561</v>
      </c>
      <c r="I1096" s="0" t="str">
        <f aca="false">VLOOKUP(E1096,[1]Liste_taxons_equiv!$A$1:$M$1455,5,0)</f>
        <v>Philocheras sculptus</v>
      </c>
      <c r="J1096" s="0" t="s">
        <v>29</v>
      </c>
      <c r="K1096" s="0" t="str">
        <f aca="false">VLOOKUP(E1096,[1]Liste_taxons_equiv!$A$1:$M$1455,7,0)</f>
        <v>1</v>
      </c>
      <c r="L1096" s="0" t="str">
        <f aca="false">VLOOKUP(E1096,[1]Liste_taxons_equiv!$A$1:$M$1455,8,0)</f>
        <v>0</v>
      </c>
      <c r="M1096" s="0" t="str">
        <f aca="false">VLOOKUP(E1096,[1]Liste_taxons_equiv!$A$1:$M$1455,9,0)</f>
        <v>0</v>
      </c>
      <c r="N1096" s="0" t="str">
        <f aca="false">VLOOKUP(E1096,[1]Liste_taxons_equiv!$A$1:$M$1455,10,0)</f>
        <v>0</v>
      </c>
      <c r="O1096" s="0" t="str">
        <f aca="false">VLOOKUP(E1096,[1]Liste_taxons_equiv!$A$1:$M$1455,11,0)</f>
        <v>Non</v>
      </c>
      <c r="P1096" s="0" t="s">
        <v>2855</v>
      </c>
      <c r="Q1096" s="0" t="n">
        <f aca="false">VLOOKUP(E1096,[1]Liste_taxons_equiv!$A$1:$M$1455,13,0)</f>
        <v>3841</v>
      </c>
    </row>
    <row r="1097" customFormat="false" ht="15" hidden="true" customHeight="false" outlineLevel="0" collapsed="false">
      <c r="A1097" s="0" t="s">
        <v>2856</v>
      </c>
      <c r="B1097" s="0" t="s">
        <v>2857</v>
      </c>
      <c r="C1097" s="0" t="n">
        <v>107562</v>
      </c>
      <c r="D1097" s="0" t="n">
        <v>5314</v>
      </c>
      <c r="E1097" s="0" t="s">
        <v>2856</v>
      </c>
      <c r="F1097" s="0" t="str">
        <f aca="false">VLOOKUP(E1097,[1]Liste_taxons_equiv!$A$1:$M$1455,2,0)</f>
        <v>Exacte</v>
      </c>
      <c r="G1097" s="0" t="n">
        <f aca="false">VLOOKUP(E1097,[1]Liste_taxons_equiv!$A$1:$M$1455,3,0)</f>
        <v>107562</v>
      </c>
      <c r="H1097" s="0" t="n">
        <f aca="false">VLOOKUP(E1097,[1]Liste_taxons_equiv!$A$1:$M$1455,4,0)</f>
        <v>107562</v>
      </c>
      <c r="I1097" s="0" t="str">
        <f aca="false">VLOOKUP(E1097,[1]Liste_taxons_equiv!$A$1:$M$1455,5,0)</f>
        <v>Philocheras trispinosus</v>
      </c>
      <c r="J1097" s="0" t="s">
        <v>29</v>
      </c>
      <c r="K1097" s="0" t="str">
        <f aca="false">VLOOKUP(E1097,[1]Liste_taxons_equiv!$A$1:$M$1455,7,0)</f>
        <v>1</v>
      </c>
      <c r="L1097" s="0" t="str">
        <f aca="false">VLOOKUP(E1097,[1]Liste_taxons_equiv!$A$1:$M$1455,8,0)</f>
        <v>0</v>
      </c>
      <c r="M1097" s="0" t="str">
        <f aca="false">VLOOKUP(E1097,[1]Liste_taxons_equiv!$A$1:$M$1455,9,0)</f>
        <v>0</v>
      </c>
      <c r="N1097" s="0" t="str">
        <f aca="false">VLOOKUP(E1097,[1]Liste_taxons_equiv!$A$1:$M$1455,10,0)</f>
        <v>0</v>
      </c>
      <c r="O1097" s="0" t="str">
        <f aca="false">VLOOKUP(E1097,[1]Liste_taxons_equiv!$A$1:$M$1455,11,0)</f>
        <v>Non</v>
      </c>
      <c r="P1097" s="0" t="s">
        <v>2858</v>
      </c>
      <c r="Q1097" s="0" t="n">
        <f aca="false">VLOOKUP(E1097,[1]Liste_taxons_equiv!$A$1:$M$1455,13,0)</f>
        <v>3842</v>
      </c>
    </row>
    <row r="1098" customFormat="false" ht="15" hidden="true" customHeight="false" outlineLevel="0" collapsed="false">
      <c r="A1098" s="0" t="s">
        <v>2859</v>
      </c>
      <c r="B1098" s="0" t="s">
        <v>41</v>
      </c>
      <c r="C1098" s="0" t="n">
        <v>126996</v>
      </c>
      <c r="D1098" s="0" t="n">
        <v>5790</v>
      </c>
      <c r="E1098" s="0" t="s">
        <v>2859</v>
      </c>
      <c r="F1098" s="0" t="str">
        <f aca="false">VLOOKUP(E1098,[1]Liste_taxons_equiv!$A$1:$M$1455,2,0)</f>
        <v>Exacte</v>
      </c>
      <c r="G1098" s="0" t="n">
        <f aca="false">VLOOKUP(E1098,[1]Liste_taxons_equiv!$A$1:$M$1455,3,0)</f>
        <v>126996</v>
      </c>
      <c r="H1098" s="0" t="n">
        <f aca="false">VLOOKUP(E1098,[1]Liste_taxons_equiv!$A$1:$M$1455,4,0)</f>
        <v>126996</v>
      </c>
      <c r="I1098" s="0" t="str">
        <f aca="false">VLOOKUP(E1098,[1]Liste_taxons_equiv!$A$1:$M$1455,5,0)</f>
        <v>Pholis gunnellus</v>
      </c>
      <c r="J1098" s="0" t="s">
        <v>29</v>
      </c>
      <c r="K1098" s="0" t="str">
        <f aca="false">VLOOKUP(E1098,[1]Liste_taxons_equiv!$A$1:$M$1455,7,0)</f>
        <v>1</v>
      </c>
      <c r="L1098" s="0" t="str">
        <f aca="false">VLOOKUP(E1098,[1]Liste_taxons_equiv!$A$1:$M$1455,8,0)</f>
        <v>0</v>
      </c>
      <c r="M1098" s="0" t="str">
        <f aca="false">VLOOKUP(E1098,[1]Liste_taxons_equiv!$A$1:$M$1455,9,0)</f>
        <v>0</v>
      </c>
      <c r="N1098" s="0" t="str">
        <f aca="false">VLOOKUP(E1098,[1]Liste_taxons_equiv!$A$1:$M$1455,10,0)</f>
        <v>0</v>
      </c>
      <c r="O1098" s="0" t="str">
        <f aca="false">VLOOKUP(E1098,[1]Liste_taxons_equiv!$A$1:$M$1455,11,0)</f>
        <v>Non</v>
      </c>
      <c r="P1098" s="0" t="s">
        <v>2860</v>
      </c>
      <c r="Q1098" s="0" t="n">
        <f aca="false">VLOOKUP(E1098,[1]Liste_taxons_equiv!$A$1:$M$1455,13,0)</f>
        <v>2200</v>
      </c>
    </row>
    <row r="1099" customFormat="false" ht="15" hidden="true" customHeight="false" outlineLevel="0" collapsed="false">
      <c r="A1099" s="0" t="s">
        <v>2861</v>
      </c>
      <c r="C1099" s="0" t="n">
        <v>129439</v>
      </c>
      <c r="D1099" s="0" t="n">
        <v>4512</v>
      </c>
      <c r="E1099" s="0" t="s">
        <v>2862</v>
      </c>
      <c r="F1099" s="0" t="str">
        <f aca="false">VLOOKUP(E1099,[1]Liste_taxons_equiv!$A$1:$M$1455,2,0)</f>
        <v>Exacte</v>
      </c>
      <c r="G1099" s="0" t="n">
        <f aca="false">VLOOKUP(E1099,[1]Liste_taxons_equiv!$A$1:$M$1455,3,0)</f>
        <v>129439</v>
      </c>
      <c r="H1099" s="0" t="n">
        <f aca="false">VLOOKUP(E1099,[1]Liste_taxons_equiv!$A$1:$M$1455,4,0)</f>
        <v>129439</v>
      </c>
      <c r="I1099" s="0" t="str">
        <f aca="false">VLOOKUP(E1099,[1]Liste_taxons_equiv!$A$1:$M$1455,5,0)</f>
        <v>Pholoe</v>
      </c>
      <c r="J1099" s="0" t="s">
        <v>29</v>
      </c>
      <c r="K1099" s="0" t="str">
        <f aca="false">VLOOKUP(E1099,[1]Liste_taxons_equiv!$A$1:$M$1455,7,0)</f>
        <v>1</v>
      </c>
      <c r="L1099" s="0" t="str">
        <f aca="false">VLOOKUP(E1099,[1]Liste_taxons_equiv!$A$1:$M$1455,8,0)</f>
        <v>0</v>
      </c>
      <c r="M1099" s="0" t="str">
        <f aca="false">VLOOKUP(E1099,[1]Liste_taxons_equiv!$A$1:$M$1455,9,0)</f>
        <v>0</v>
      </c>
      <c r="N1099" s="0" t="str">
        <f aca="false">VLOOKUP(E1099,[1]Liste_taxons_equiv!$A$1:$M$1455,10,0)</f>
        <v>0</v>
      </c>
      <c r="O1099" s="0" t="str">
        <f aca="false">VLOOKUP(E1099,[1]Liste_taxons_equiv!$A$1:$M$1455,11,0)</f>
        <v>Non</v>
      </c>
      <c r="P1099" s="0" t="s">
        <v>2863</v>
      </c>
      <c r="Q1099" s="0" t="n">
        <f aca="false">VLOOKUP(E1099,[1]Liste_taxons_equiv!$A$1:$M$1455,13,0)</f>
        <v>25212</v>
      </c>
    </row>
    <row r="1100" customFormat="false" ht="15" hidden="true" customHeight="false" outlineLevel="0" collapsed="false">
      <c r="A1100" s="0" t="s">
        <v>2864</v>
      </c>
      <c r="B1100" s="0" t="s">
        <v>1373</v>
      </c>
      <c r="C1100" s="0" t="n">
        <v>130599</v>
      </c>
      <c r="D1100" s="0" t="n">
        <v>4511</v>
      </c>
      <c r="E1100" s="0" t="s">
        <v>2864</v>
      </c>
      <c r="F1100" s="0" t="str">
        <f aca="false">VLOOKUP(E1100,[1]Liste_taxons_equiv!$A$1:$M$1455,2,0)</f>
        <v>Exacte</v>
      </c>
      <c r="G1100" s="0" t="n">
        <f aca="false">VLOOKUP(E1100,[1]Liste_taxons_equiv!$A$1:$M$1455,3,0)</f>
        <v>130599</v>
      </c>
      <c r="H1100" s="0" t="n">
        <f aca="false">VLOOKUP(E1100,[1]Liste_taxons_equiv!$A$1:$M$1455,4,0)</f>
        <v>130599</v>
      </c>
      <c r="I1100" s="0" t="str">
        <f aca="false">VLOOKUP(E1100,[1]Liste_taxons_equiv!$A$1:$M$1455,5,0)</f>
        <v>Pholoe baltica</v>
      </c>
      <c r="J1100" s="0" t="s">
        <v>29</v>
      </c>
      <c r="K1100" s="0" t="str">
        <f aca="false">VLOOKUP(E1100,[1]Liste_taxons_equiv!$A$1:$M$1455,7,0)</f>
        <v>1</v>
      </c>
      <c r="L1100" s="0" t="str">
        <f aca="false">VLOOKUP(E1100,[1]Liste_taxons_equiv!$A$1:$M$1455,8,0)</f>
        <v>0</v>
      </c>
      <c r="M1100" s="0" t="str">
        <f aca="false">VLOOKUP(E1100,[1]Liste_taxons_equiv!$A$1:$M$1455,9,0)</f>
        <v>0</v>
      </c>
      <c r="N1100" s="0" t="str">
        <f aca="false">VLOOKUP(E1100,[1]Liste_taxons_equiv!$A$1:$M$1455,10,0)</f>
        <v>0</v>
      </c>
      <c r="O1100" s="0" t="str">
        <f aca="false">VLOOKUP(E1100,[1]Liste_taxons_equiv!$A$1:$M$1455,11,0)</f>
        <v>Non</v>
      </c>
      <c r="P1100" s="0" t="s">
        <v>2865</v>
      </c>
      <c r="Q1100" s="0" t="n">
        <f aca="false">VLOOKUP(E1100,[1]Liste_taxons_equiv!$A$1:$M$1455,13,0)</f>
        <v>25361</v>
      </c>
    </row>
    <row r="1101" customFormat="false" ht="15" hidden="true" customHeight="false" outlineLevel="0" collapsed="false">
      <c r="A1101" s="0" t="s">
        <v>2866</v>
      </c>
      <c r="B1101" s="0" t="s">
        <v>2867</v>
      </c>
      <c r="C1101" s="0" t="n">
        <v>130601</v>
      </c>
      <c r="D1101" s="0" t="n">
        <v>4513</v>
      </c>
      <c r="E1101" s="0" t="s">
        <v>2866</v>
      </c>
      <c r="F1101" s="0" t="str">
        <f aca="false">VLOOKUP(E1101,[1]Liste_taxons_equiv!$A$1:$M$1455,2,0)</f>
        <v>Exacte</v>
      </c>
      <c r="G1101" s="0" t="n">
        <f aca="false">VLOOKUP(E1101,[1]Liste_taxons_equiv!$A$1:$M$1455,3,0)</f>
        <v>130601</v>
      </c>
      <c r="H1101" s="0" t="n">
        <f aca="false">VLOOKUP(E1101,[1]Liste_taxons_equiv!$A$1:$M$1455,4,0)</f>
        <v>130601</v>
      </c>
      <c r="I1101" s="0" t="str">
        <f aca="false">VLOOKUP(E1101,[1]Liste_taxons_equiv!$A$1:$M$1455,5,0)</f>
        <v>Pholoe inornata</v>
      </c>
      <c r="J1101" s="0" t="s">
        <v>29</v>
      </c>
      <c r="K1101" s="0" t="str">
        <f aca="false">VLOOKUP(E1101,[1]Liste_taxons_equiv!$A$1:$M$1455,7,0)</f>
        <v>1</v>
      </c>
      <c r="L1101" s="0" t="str">
        <f aca="false">VLOOKUP(E1101,[1]Liste_taxons_equiv!$A$1:$M$1455,8,0)</f>
        <v>0</v>
      </c>
      <c r="M1101" s="0" t="str">
        <f aca="false">VLOOKUP(E1101,[1]Liste_taxons_equiv!$A$1:$M$1455,9,0)</f>
        <v>0</v>
      </c>
      <c r="N1101" s="0" t="str">
        <f aca="false">VLOOKUP(E1101,[1]Liste_taxons_equiv!$A$1:$M$1455,10,0)</f>
        <v>0</v>
      </c>
      <c r="O1101" s="0" t="str">
        <f aca="false">VLOOKUP(E1101,[1]Liste_taxons_equiv!$A$1:$M$1455,11,0)</f>
        <v>Non</v>
      </c>
      <c r="P1101" s="0" t="s">
        <v>2868</v>
      </c>
      <c r="Q1101" s="0" t="n">
        <f aca="false">VLOOKUP(E1101,[1]Liste_taxons_equiv!$A$1:$M$1455,13,0)</f>
        <v>25364</v>
      </c>
    </row>
    <row r="1102" customFormat="false" ht="15" hidden="true" customHeight="false" outlineLevel="0" collapsed="false">
      <c r="A1102" s="0" t="s">
        <v>2869</v>
      </c>
      <c r="B1102" s="0" t="s">
        <v>119</v>
      </c>
      <c r="C1102" s="0" t="n">
        <v>689176</v>
      </c>
      <c r="D1102" s="0" t="n">
        <v>5421</v>
      </c>
      <c r="E1102" s="0" t="s">
        <v>2869</v>
      </c>
      <c r="F1102" s="0" t="str">
        <f aca="false">VLOOKUP(E1102,[1]Liste_taxons_equiv!$A$1:$M$1455,2,0)</f>
        <v>Exacte</v>
      </c>
      <c r="G1102" s="0" t="n">
        <f aca="false">VLOOKUP(E1102,[1]Liste_taxons_equiv!$A$1:$M$1455,3,0)</f>
        <v>689176</v>
      </c>
      <c r="H1102" s="0" t="n">
        <f aca="false">VLOOKUP(E1102,[1]Liste_taxons_equiv!$A$1:$M$1455,4,0)</f>
        <v>689176</v>
      </c>
      <c r="I1102" s="0" t="str">
        <f aca="false">VLOOKUP(E1102,[1]Liste_taxons_equiv!$A$1:$M$1455,5,0)</f>
        <v>Phorcus lineatus</v>
      </c>
      <c r="J1102" s="0" t="s">
        <v>29</v>
      </c>
      <c r="K1102" s="0" t="str">
        <f aca="false">VLOOKUP(E1102,[1]Liste_taxons_equiv!$A$1:$M$1455,7,0)</f>
        <v>1</v>
      </c>
      <c r="L1102" s="0" t="str">
        <f aca="false">VLOOKUP(E1102,[1]Liste_taxons_equiv!$A$1:$M$1455,8,0)</f>
        <v>0</v>
      </c>
      <c r="M1102" s="0" t="str">
        <f aca="false">VLOOKUP(E1102,[1]Liste_taxons_equiv!$A$1:$M$1455,9,0)</f>
        <v>0</v>
      </c>
      <c r="N1102" s="0" t="str">
        <f aca="false">VLOOKUP(E1102,[1]Liste_taxons_equiv!$A$1:$M$1455,10,0)</f>
        <v>0</v>
      </c>
      <c r="O1102" s="0" t="str">
        <f aca="false">VLOOKUP(E1102,[1]Liste_taxons_equiv!$A$1:$M$1455,11,0)</f>
        <v>Non</v>
      </c>
      <c r="P1102" s="0" t="s">
        <v>2870</v>
      </c>
      <c r="Q1102" s="0" t="n">
        <f aca="false">VLOOKUP(E1102,[1]Liste_taxons_equiv!$A$1:$M$1455,13,0)</f>
        <v>33889</v>
      </c>
    </row>
    <row r="1103" customFormat="false" ht="15" hidden="true" customHeight="false" outlineLevel="0" collapsed="false">
      <c r="A1103" s="0" t="s">
        <v>2871</v>
      </c>
      <c r="C1103" s="0" t="n">
        <v>128545</v>
      </c>
      <c r="D1103" s="0" t="n">
        <v>5680</v>
      </c>
      <c r="E1103" s="0" t="s">
        <v>2872</v>
      </c>
      <c r="F1103" s="0" t="str">
        <f aca="false">VLOOKUP(E1103,[1]Liste_taxons_equiv!$A$1:$M$1455,2,0)</f>
        <v>Exacte</v>
      </c>
      <c r="G1103" s="0" t="n">
        <f aca="false">VLOOKUP(E1103,[1]Liste_taxons_equiv!$A$1:$M$1455,3,0)</f>
        <v>128545</v>
      </c>
      <c r="H1103" s="0" t="n">
        <f aca="false">VLOOKUP(E1103,[1]Liste_taxons_equiv!$A$1:$M$1455,4,0)</f>
        <v>128545</v>
      </c>
      <c r="I1103" s="0" t="str">
        <f aca="false">VLOOKUP(E1103,[1]Liste_taxons_equiv!$A$1:$M$1455,5,0)</f>
        <v>Phoronis</v>
      </c>
      <c r="J1103" s="0" t="s">
        <v>2629</v>
      </c>
      <c r="K1103" s="0" t="str">
        <f aca="false">VLOOKUP(E1103,[1]Liste_taxons_equiv!$A$1:$M$1455,7,0)</f>
        <v>1</v>
      </c>
      <c r="L1103" s="0" t="str">
        <f aca="false">VLOOKUP(E1103,[1]Liste_taxons_equiv!$A$1:$M$1455,8,0)</f>
        <v>0</v>
      </c>
      <c r="M1103" s="0" t="str">
        <f aca="false">VLOOKUP(E1103,[1]Liste_taxons_equiv!$A$1:$M$1455,9,0)</f>
        <v>0</v>
      </c>
      <c r="N1103" s="0" t="str">
        <f aca="false">VLOOKUP(E1103,[1]Liste_taxons_equiv!$A$1:$M$1455,10,0)</f>
        <v>0</v>
      </c>
      <c r="O1103" s="0" t="str">
        <f aca="false">VLOOKUP(E1103,[1]Liste_taxons_equiv!$A$1:$M$1455,11,0)</f>
        <v>Non</v>
      </c>
      <c r="P1103" s="0" t="s">
        <v>2873</v>
      </c>
      <c r="Q1103" s="0" t="n">
        <f aca="false">VLOOKUP(E1103,[1]Liste_taxons_equiv!$A$1:$M$1455,13,0)</f>
        <v>4614</v>
      </c>
    </row>
    <row r="1104" customFormat="false" ht="15" hidden="true" customHeight="false" outlineLevel="0" collapsed="false">
      <c r="A1104" s="0" t="s">
        <v>2874</v>
      </c>
      <c r="B1104" s="0" t="s">
        <v>2875</v>
      </c>
      <c r="C1104" s="0" t="n">
        <v>128549</v>
      </c>
      <c r="D1104" s="0" t="n">
        <v>5682</v>
      </c>
      <c r="E1104" s="0" t="s">
        <v>2874</v>
      </c>
      <c r="F1104" s="0" t="str">
        <f aca="false">VLOOKUP(E1104,[1]Liste_taxons_equiv!$A$1:$M$1455,2,0)</f>
        <v>Exacte</v>
      </c>
      <c r="G1104" s="0" t="n">
        <f aca="false">VLOOKUP(E1104,[1]Liste_taxons_equiv!$A$1:$M$1455,3,0)</f>
        <v>128549</v>
      </c>
      <c r="H1104" s="0" t="n">
        <f aca="false">VLOOKUP(E1104,[1]Liste_taxons_equiv!$A$1:$M$1455,4,0)</f>
        <v>128549</v>
      </c>
      <c r="I1104" s="0" t="str">
        <f aca="false">VLOOKUP(E1104,[1]Liste_taxons_equiv!$A$1:$M$1455,5,0)</f>
        <v>Phoronis muelleri</v>
      </c>
      <c r="J1104" s="0" t="s">
        <v>29</v>
      </c>
      <c r="K1104" s="0" t="str">
        <f aca="false">VLOOKUP(E1104,[1]Liste_taxons_equiv!$A$1:$M$1455,7,0)</f>
        <v>1</v>
      </c>
      <c r="L1104" s="0" t="str">
        <f aca="false">VLOOKUP(E1104,[1]Liste_taxons_equiv!$A$1:$M$1455,8,0)</f>
        <v>0</v>
      </c>
      <c r="M1104" s="0" t="str">
        <f aca="false">VLOOKUP(E1104,[1]Liste_taxons_equiv!$A$1:$M$1455,9,0)</f>
        <v>0</v>
      </c>
      <c r="N1104" s="0" t="str">
        <f aca="false">VLOOKUP(E1104,[1]Liste_taxons_equiv!$A$1:$M$1455,10,0)</f>
        <v>0</v>
      </c>
      <c r="O1104" s="0" t="str">
        <f aca="false">VLOOKUP(E1104,[1]Liste_taxons_equiv!$A$1:$M$1455,11,0)</f>
        <v>Non</v>
      </c>
      <c r="P1104" s="0" t="s">
        <v>2876</v>
      </c>
      <c r="Q1104" s="0" t="n">
        <f aca="false">VLOOKUP(E1104,[1]Liste_taxons_equiv!$A$1:$M$1455,13,0)</f>
        <v>23000</v>
      </c>
    </row>
    <row r="1105" customFormat="false" ht="15" hidden="true" customHeight="false" outlineLevel="0" collapsed="false">
      <c r="A1105" s="0" t="s">
        <v>2877</v>
      </c>
      <c r="B1105" s="0" t="s">
        <v>2878</v>
      </c>
      <c r="C1105" s="0" t="n">
        <v>128550</v>
      </c>
      <c r="D1105" s="0" t="n">
        <v>5683</v>
      </c>
      <c r="E1105" s="0" t="s">
        <v>2877</v>
      </c>
      <c r="F1105" s="0" t="str">
        <f aca="false">VLOOKUP(E1105,[1]Liste_taxons_equiv!$A$1:$M$1455,2,0)</f>
        <v>Exacte</v>
      </c>
      <c r="G1105" s="0" t="n">
        <f aca="false">VLOOKUP(E1105,[1]Liste_taxons_equiv!$A$1:$M$1455,3,0)</f>
        <v>128550</v>
      </c>
      <c r="H1105" s="0" t="n">
        <f aca="false">VLOOKUP(E1105,[1]Liste_taxons_equiv!$A$1:$M$1455,4,0)</f>
        <v>128550</v>
      </c>
      <c r="I1105" s="0" t="str">
        <f aca="false">VLOOKUP(E1105,[1]Liste_taxons_equiv!$A$1:$M$1455,5,0)</f>
        <v>Phoronis ovalis</v>
      </c>
      <c r="J1105" s="0" t="s">
        <v>29</v>
      </c>
      <c r="K1105" s="0" t="str">
        <f aca="false">VLOOKUP(E1105,[1]Liste_taxons_equiv!$A$1:$M$1455,7,0)</f>
        <v>1</v>
      </c>
      <c r="L1105" s="0" t="str">
        <f aca="false">VLOOKUP(E1105,[1]Liste_taxons_equiv!$A$1:$M$1455,8,0)</f>
        <v>0</v>
      </c>
      <c r="M1105" s="0" t="str">
        <f aca="false">VLOOKUP(E1105,[1]Liste_taxons_equiv!$A$1:$M$1455,9,0)</f>
        <v>0</v>
      </c>
      <c r="N1105" s="0" t="str">
        <f aca="false">VLOOKUP(E1105,[1]Liste_taxons_equiv!$A$1:$M$1455,10,0)</f>
        <v>0</v>
      </c>
      <c r="O1105" s="0" t="str">
        <f aca="false">VLOOKUP(E1105,[1]Liste_taxons_equiv!$A$1:$M$1455,11,0)</f>
        <v>Non</v>
      </c>
      <c r="P1105" s="0" t="s">
        <v>2879</v>
      </c>
      <c r="Q1105" s="0" t="n">
        <f aca="false">VLOOKUP(E1105,[1]Liste_taxons_equiv!$A$1:$M$1455,13,0)</f>
        <v>26131</v>
      </c>
    </row>
    <row r="1106" customFormat="false" ht="15" hidden="true" customHeight="false" outlineLevel="0" collapsed="false">
      <c r="A1106" s="0" t="s">
        <v>2880</v>
      </c>
      <c r="B1106" s="0" t="s">
        <v>2881</v>
      </c>
      <c r="C1106" s="0" t="n">
        <v>128552</v>
      </c>
      <c r="D1106" s="0" t="n">
        <v>5681</v>
      </c>
      <c r="E1106" s="0" t="s">
        <v>2880</v>
      </c>
      <c r="F1106" s="0" t="str">
        <f aca="false">VLOOKUP(E1106,[1]Liste_taxons_equiv!$A$1:$M$1455,2,0)</f>
        <v>Exacte</v>
      </c>
      <c r="G1106" s="0" t="n">
        <f aca="false">VLOOKUP(E1106,[1]Liste_taxons_equiv!$A$1:$M$1455,3,0)</f>
        <v>128552</v>
      </c>
      <c r="H1106" s="0" t="n">
        <f aca="false">VLOOKUP(E1106,[1]Liste_taxons_equiv!$A$1:$M$1455,4,0)</f>
        <v>128552</v>
      </c>
      <c r="I1106" s="0" t="str">
        <f aca="false">VLOOKUP(E1106,[1]Liste_taxons_equiv!$A$1:$M$1455,5,0)</f>
        <v>Phoronis psammophila</v>
      </c>
      <c r="J1106" s="0" t="s">
        <v>29</v>
      </c>
      <c r="K1106" s="0" t="str">
        <f aca="false">VLOOKUP(E1106,[1]Liste_taxons_equiv!$A$1:$M$1455,7,0)</f>
        <v>1</v>
      </c>
      <c r="L1106" s="0" t="str">
        <f aca="false">VLOOKUP(E1106,[1]Liste_taxons_equiv!$A$1:$M$1455,8,0)</f>
        <v>0</v>
      </c>
      <c r="M1106" s="0" t="str">
        <f aca="false">VLOOKUP(E1106,[1]Liste_taxons_equiv!$A$1:$M$1455,9,0)</f>
        <v>0</v>
      </c>
      <c r="N1106" s="0" t="str">
        <f aca="false">VLOOKUP(E1106,[1]Liste_taxons_equiv!$A$1:$M$1455,10,0)</f>
        <v>0</v>
      </c>
      <c r="O1106" s="0" t="str">
        <f aca="false">VLOOKUP(E1106,[1]Liste_taxons_equiv!$A$1:$M$1455,11,0)</f>
        <v>Non</v>
      </c>
      <c r="P1106" s="0" t="s">
        <v>2882</v>
      </c>
      <c r="Q1106" s="0" t="n">
        <f aca="false">VLOOKUP(E1106,[1]Liste_taxons_equiv!$A$1:$M$1455,13,0)</f>
        <v>23001</v>
      </c>
    </row>
    <row r="1107" customFormat="false" ht="15" hidden="true" customHeight="false" outlineLevel="0" collapsed="false">
      <c r="A1107" s="0" t="s">
        <v>2883</v>
      </c>
      <c r="B1107" s="0" t="s">
        <v>477</v>
      </c>
      <c r="C1107" s="0" t="n">
        <v>102383</v>
      </c>
      <c r="D1107" s="0" t="n">
        <v>5161</v>
      </c>
      <c r="E1107" s="0" t="s">
        <v>2883</v>
      </c>
      <c r="F1107" s="0" t="str">
        <f aca="false">VLOOKUP(E1107,[1]Liste_taxons_equiv!$A$1:$M$1455,2,0)</f>
        <v>Exacte</v>
      </c>
      <c r="G1107" s="0" t="n">
        <f aca="false">VLOOKUP(E1107,[1]Liste_taxons_equiv!$A$1:$M$1455,3,0)</f>
        <v>102383</v>
      </c>
      <c r="H1107" s="0" t="n">
        <f aca="false">VLOOKUP(E1107,[1]Liste_taxons_equiv!$A$1:$M$1455,4,0)</f>
        <v>102383</v>
      </c>
      <c r="I1107" s="0" t="str">
        <f aca="false">VLOOKUP(E1107,[1]Liste_taxons_equiv!$A$1:$M$1455,5,0)</f>
        <v>Photis longicaudata</v>
      </c>
      <c r="J1107" s="0" t="s">
        <v>19</v>
      </c>
      <c r="K1107" s="0" t="str">
        <f aca="false">VLOOKUP(E1107,[1]Liste_taxons_equiv!$A$1:$M$1455,7,0)</f>
        <v>1</v>
      </c>
      <c r="L1107" s="0" t="str">
        <f aca="false">VLOOKUP(E1107,[1]Liste_taxons_equiv!$A$1:$M$1455,8,0)</f>
        <v>0</v>
      </c>
      <c r="M1107" s="0" t="str">
        <f aca="false">VLOOKUP(E1107,[1]Liste_taxons_equiv!$A$1:$M$1455,9,0)</f>
        <v>0</v>
      </c>
      <c r="N1107" s="0" t="str">
        <f aca="false">VLOOKUP(E1107,[1]Liste_taxons_equiv!$A$1:$M$1455,10,0)</f>
        <v>0</v>
      </c>
      <c r="O1107" s="0" t="str">
        <f aca="false">VLOOKUP(E1107,[1]Liste_taxons_equiv!$A$1:$M$1455,11,0)</f>
        <v>Non</v>
      </c>
      <c r="P1107" s="0" t="s">
        <v>2884</v>
      </c>
      <c r="Q1107" s="0" t="n">
        <f aca="false">VLOOKUP(E1107,[1]Liste_taxons_equiv!$A$1:$M$1455,13,0)</f>
        <v>24260</v>
      </c>
    </row>
    <row r="1108" customFormat="false" ht="15" hidden="true" customHeight="false" outlineLevel="0" collapsed="false">
      <c r="A1108" s="0" t="s">
        <v>2885</v>
      </c>
      <c r="B1108" s="0" t="s">
        <v>1943</v>
      </c>
      <c r="C1108" s="0" t="n">
        <v>134741</v>
      </c>
      <c r="D1108" s="0" t="n">
        <v>4978</v>
      </c>
      <c r="E1108" s="0" t="s">
        <v>2885</v>
      </c>
      <c r="F1108" s="0" t="str">
        <f aca="false">VLOOKUP(E1108,[1]Liste_taxons_equiv!$A$1:$M$1455,2,0)</f>
        <v>Exacte</v>
      </c>
      <c r="G1108" s="0" t="n">
        <f aca="false">VLOOKUP(E1108,[1]Liste_taxons_equiv!$A$1:$M$1455,3,0)</f>
        <v>134741</v>
      </c>
      <c r="H1108" s="0" t="n">
        <f aca="false">VLOOKUP(E1108,[1]Liste_taxons_equiv!$A$1:$M$1455,4,0)</f>
        <v>134741</v>
      </c>
      <c r="I1108" s="0" t="str">
        <f aca="false">VLOOKUP(E1108,[1]Liste_taxons_equiv!$A$1:$M$1455,5,0)</f>
        <v>Phoxichilidium femoratum</v>
      </c>
      <c r="J1108" s="0" t="s">
        <v>29</v>
      </c>
      <c r="K1108" s="0" t="str">
        <f aca="false">VLOOKUP(E1108,[1]Liste_taxons_equiv!$A$1:$M$1455,7,0)</f>
        <v>1</v>
      </c>
      <c r="L1108" s="0" t="str">
        <f aca="false">VLOOKUP(E1108,[1]Liste_taxons_equiv!$A$1:$M$1455,8,0)</f>
        <v>0</v>
      </c>
      <c r="M1108" s="0" t="str">
        <f aca="false">VLOOKUP(E1108,[1]Liste_taxons_equiv!$A$1:$M$1455,9,0)</f>
        <v>0</v>
      </c>
      <c r="N1108" s="0" t="str">
        <f aca="false">VLOOKUP(E1108,[1]Liste_taxons_equiv!$A$1:$M$1455,10,0)</f>
        <v>0</v>
      </c>
      <c r="O1108" s="0" t="str">
        <f aca="false">VLOOKUP(E1108,[1]Liste_taxons_equiv!$A$1:$M$1455,11,0)</f>
        <v>Non</v>
      </c>
      <c r="P1108" s="0" t="s">
        <v>2886</v>
      </c>
      <c r="Q1108" s="0" t="n">
        <f aca="false">VLOOKUP(E1108,[1]Liste_taxons_equiv!$A$1:$M$1455,13,0)</f>
        <v>38819</v>
      </c>
    </row>
    <row r="1109" customFormat="false" ht="15" hidden="true" customHeight="false" outlineLevel="0" collapsed="false">
      <c r="A1109" s="0" t="s">
        <v>2887</v>
      </c>
      <c r="B1109" s="0" t="s">
        <v>1863</v>
      </c>
      <c r="C1109" s="0" t="n">
        <v>102989</v>
      </c>
      <c r="D1109" s="0" t="n">
        <v>5061</v>
      </c>
      <c r="E1109" s="0" t="s">
        <v>2887</v>
      </c>
      <c r="F1109" s="0" t="str">
        <f aca="false">VLOOKUP(E1109,[1]Liste_taxons_equiv!$A$1:$M$1455,2,0)</f>
        <v>Exacte</v>
      </c>
      <c r="G1109" s="0" t="n">
        <f aca="false">VLOOKUP(E1109,[1]Liste_taxons_equiv!$A$1:$M$1455,3,0)</f>
        <v>102989</v>
      </c>
      <c r="H1109" s="0" t="n">
        <f aca="false">VLOOKUP(E1109,[1]Liste_taxons_equiv!$A$1:$M$1455,4,0)</f>
        <v>102989</v>
      </c>
      <c r="I1109" s="0" t="str">
        <f aca="false">VLOOKUP(E1109,[1]Liste_taxons_equiv!$A$1:$M$1455,5,0)</f>
        <v>Phoxocephalus holbolli</v>
      </c>
      <c r="J1109" s="0" t="s">
        <v>19</v>
      </c>
      <c r="K1109" s="0" t="str">
        <f aca="false">VLOOKUP(E1109,[1]Liste_taxons_equiv!$A$1:$M$1455,7,0)</f>
        <v>1</v>
      </c>
      <c r="L1109" s="0" t="str">
        <f aca="false">VLOOKUP(E1109,[1]Liste_taxons_equiv!$A$1:$M$1455,8,0)</f>
        <v>0</v>
      </c>
      <c r="M1109" s="0" t="str">
        <f aca="false">VLOOKUP(E1109,[1]Liste_taxons_equiv!$A$1:$M$1455,9,0)</f>
        <v>0</v>
      </c>
      <c r="N1109" s="0" t="str">
        <f aca="false">VLOOKUP(E1109,[1]Liste_taxons_equiv!$A$1:$M$1455,10,0)</f>
        <v>0</v>
      </c>
      <c r="O1109" s="0" t="str">
        <f aca="false">VLOOKUP(E1109,[1]Liste_taxons_equiv!$A$1:$M$1455,11,0)</f>
        <v>Non</v>
      </c>
      <c r="P1109" s="0" t="s">
        <v>2888</v>
      </c>
      <c r="Q1109" s="0" t="n">
        <f aca="false">VLOOKUP(E1109,[1]Liste_taxons_equiv!$A$1:$M$1455,13,0)</f>
        <v>29362</v>
      </c>
    </row>
    <row r="1110" customFormat="false" ht="15" hidden="true" customHeight="false" outlineLevel="0" collapsed="false">
      <c r="A1110" s="0" t="s">
        <v>2889</v>
      </c>
      <c r="B1110" s="0" t="s">
        <v>2890</v>
      </c>
      <c r="C1110" s="0" t="n">
        <v>101864</v>
      </c>
      <c r="D1110" s="0" t="n">
        <v>5211</v>
      </c>
      <c r="E1110" s="0" t="s">
        <v>2889</v>
      </c>
      <c r="F1110" s="0" t="str">
        <f aca="false">VLOOKUP(E1110,[1]Liste_taxons_equiv!$A$1:$M$1455,2,0)</f>
        <v>Exacte</v>
      </c>
      <c r="G1110" s="0" t="n">
        <f aca="false">VLOOKUP(E1110,[1]Liste_taxons_equiv!$A$1:$M$1455,3,0)</f>
        <v>101864</v>
      </c>
      <c r="H1110" s="0" t="n">
        <f aca="false">VLOOKUP(E1110,[1]Liste_taxons_equiv!$A$1:$M$1455,4,0)</f>
        <v>101864</v>
      </c>
      <c r="I1110" s="0" t="str">
        <f aca="false">VLOOKUP(E1110,[1]Liste_taxons_equiv!$A$1:$M$1455,5,0)</f>
        <v>Phtisica marina</v>
      </c>
      <c r="J1110" s="0" t="s">
        <v>19</v>
      </c>
      <c r="K1110" s="0" t="str">
        <f aca="false">VLOOKUP(E1110,[1]Liste_taxons_equiv!$A$1:$M$1455,7,0)</f>
        <v>1</v>
      </c>
      <c r="L1110" s="0" t="str">
        <f aca="false">VLOOKUP(E1110,[1]Liste_taxons_equiv!$A$1:$M$1455,8,0)</f>
        <v>0</v>
      </c>
      <c r="M1110" s="0" t="str">
        <f aca="false">VLOOKUP(E1110,[1]Liste_taxons_equiv!$A$1:$M$1455,9,0)</f>
        <v>0</v>
      </c>
      <c r="N1110" s="0" t="str">
        <f aca="false">VLOOKUP(E1110,[1]Liste_taxons_equiv!$A$1:$M$1455,10,0)</f>
        <v>0</v>
      </c>
      <c r="O1110" s="0" t="str">
        <f aca="false">VLOOKUP(E1110,[1]Liste_taxons_equiv!$A$1:$M$1455,11,0)</f>
        <v>Non</v>
      </c>
      <c r="P1110" s="0" t="s">
        <v>2891</v>
      </c>
      <c r="Q1110" s="0" t="n">
        <f aca="false">VLOOKUP(E1110,[1]Liste_taxons_equiv!$A$1:$M$1455,13,0)</f>
        <v>4071</v>
      </c>
    </row>
    <row r="1111" customFormat="false" ht="15" hidden="true" customHeight="false" outlineLevel="0" collapsed="false">
      <c r="A1111" s="0" t="s">
        <v>2892</v>
      </c>
      <c r="C1111" s="0" t="n">
        <v>129232</v>
      </c>
      <c r="D1111" s="0" t="n">
        <v>4804</v>
      </c>
      <c r="E1111" s="0" t="s">
        <v>2893</v>
      </c>
      <c r="F1111" s="0" t="str">
        <f aca="false">VLOOKUP(E1111,[1]Liste_taxons_equiv!$A$1:$M$1455,2,0)</f>
        <v>Exacte</v>
      </c>
      <c r="G1111" s="0" t="n">
        <f aca="false">VLOOKUP(E1111,[1]Liste_taxons_equiv!$A$1:$M$1455,3,0)</f>
        <v>129232</v>
      </c>
      <c r="H1111" s="0" t="n">
        <f aca="false">VLOOKUP(E1111,[1]Liste_taxons_equiv!$A$1:$M$1455,4,0)</f>
        <v>129232</v>
      </c>
      <c r="I1111" s="0" t="str">
        <f aca="false">VLOOKUP(E1111,[1]Liste_taxons_equiv!$A$1:$M$1455,5,0)</f>
        <v>Phyllochaetopterus</v>
      </c>
      <c r="J1111" s="0" t="s">
        <v>29</v>
      </c>
      <c r="K1111" s="0" t="str">
        <f aca="false">VLOOKUP(E1111,[1]Liste_taxons_equiv!$A$1:$M$1455,7,0)</f>
        <v>1</v>
      </c>
      <c r="L1111" s="0" t="str">
        <f aca="false">VLOOKUP(E1111,[1]Liste_taxons_equiv!$A$1:$M$1455,8,0)</f>
        <v>0</v>
      </c>
      <c r="M1111" s="0" t="str">
        <f aca="false">VLOOKUP(E1111,[1]Liste_taxons_equiv!$A$1:$M$1455,9,0)</f>
        <v>0</v>
      </c>
      <c r="N1111" s="0" t="str">
        <f aca="false">VLOOKUP(E1111,[1]Liste_taxons_equiv!$A$1:$M$1455,10,0)</f>
        <v>0</v>
      </c>
      <c r="O1111" s="0" t="str">
        <f aca="false">VLOOKUP(E1111,[1]Liste_taxons_equiv!$A$1:$M$1455,11,0)</f>
        <v>Non</v>
      </c>
      <c r="P1111" s="0" t="s">
        <v>2894</v>
      </c>
      <c r="Q1111" s="0" t="n">
        <f aca="false">VLOOKUP(E1111,[1]Liste_taxons_equiv!$A$1:$M$1455,13,0)</f>
        <v>24817</v>
      </c>
    </row>
    <row r="1112" s="4" customFormat="true" ht="15" hidden="true" customHeight="false" outlineLevel="0" collapsed="false">
      <c r="A1112" s="4" t="s">
        <v>2895</v>
      </c>
      <c r="D1112" s="4" t="n">
        <v>4803</v>
      </c>
      <c r="E1112" s="4" t="s">
        <v>2895</v>
      </c>
      <c r="F1112" s="4" t="str">
        <f aca="false">VLOOKUP(E1112,[1]Liste_taxons_equiv!$A$1:$M$1455,2,0)</f>
        <v>Exacte</v>
      </c>
      <c r="G1112" s="4" t="n">
        <f aca="false">VLOOKUP(E1112,[1]Liste_taxons_equiv!$A$1:$M$1455,3,0)</f>
        <v>60000573</v>
      </c>
      <c r="H1112" s="4" t="n">
        <f aca="false">VLOOKUP(E1112,[1]Liste_taxons_equiv!$A$1:$M$1455,4,0)</f>
        <v>60000493</v>
      </c>
      <c r="I1112" s="4" t="str">
        <f aca="false">VLOOKUP(E1112,[1]Liste_taxons_equiv!$A$1:$M$1455,5,0)</f>
        <v>Phyllochaetopterus sp1</v>
      </c>
      <c r="J1112" s="4" t="s">
        <v>851</v>
      </c>
      <c r="K1112" s="4" t="str">
        <f aca="false">VLOOKUP(E1112,[1]Liste_taxons_equiv!$A$1:$M$1455,7,0)</f>
        <v>1</v>
      </c>
      <c r="L1112" s="4" t="str">
        <f aca="false">VLOOKUP(E1112,[1]Liste_taxons_equiv!$A$1:$M$1455,8,0)</f>
        <v>1</v>
      </c>
      <c r="M1112" s="4" t="str">
        <f aca="false">VLOOKUP(E1112,[1]Liste_taxons_equiv!$A$1:$M$1455,9,0)</f>
        <v>0</v>
      </c>
      <c r="N1112" s="4" t="str">
        <f aca="false">VLOOKUP(E1112,[1]Liste_taxons_equiv!$A$1:$M$1455,10,0)</f>
        <v>0</v>
      </c>
      <c r="O1112" s="4" t="str">
        <f aca="false">VLOOKUP(E1112,[1]Liste_taxons_equiv!$A$1:$M$1455,11,0)</f>
        <v>Non</v>
      </c>
      <c r="Q1112" s="4" t="n">
        <f aca="false">VLOOKUP(E1112,[1]Liste_taxons_equiv!$A$1:$M$1455,13,0)</f>
        <v>60000573</v>
      </c>
    </row>
    <row r="1113" customFormat="false" ht="15" hidden="true" customHeight="false" outlineLevel="0" collapsed="false">
      <c r="A1113" s="0" t="s">
        <v>2896</v>
      </c>
      <c r="C1113" s="0" t="n">
        <v>129455</v>
      </c>
      <c r="D1113" s="0" t="n">
        <v>4560</v>
      </c>
      <c r="E1113" s="0" t="s">
        <v>2897</v>
      </c>
      <c r="F1113" s="0" t="str">
        <f aca="false">VLOOKUP(E1113,[1]Liste_taxons_equiv!$A$1:$M$1455,2,0)</f>
        <v>Exacte</v>
      </c>
      <c r="G1113" s="0" t="n">
        <f aca="false">VLOOKUP(E1113,[1]Liste_taxons_equiv!$A$1:$M$1455,3,0)</f>
        <v>129455</v>
      </c>
      <c r="H1113" s="0" t="n">
        <f aca="false">VLOOKUP(E1113,[1]Liste_taxons_equiv!$A$1:$M$1455,4,0)</f>
        <v>129455</v>
      </c>
      <c r="I1113" s="0" t="str">
        <f aca="false">VLOOKUP(E1113,[1]Liste_taxons_equiv!$A$1:$M$1455,5,0)</f>
        <v>Phyllodoce</v>
      </c>
      <c r="J1113" s="0" t="s">
        <v>29</v>
      </c>
      <c r="K1113" s="0" t="str">
        <f aca="false">VLOOKUP(E1113,[1]Liste_taxons_equiv!$A$1:$M$1455,7,0)</f>
        <v>1</v>
      </c>
      <c r="L1113" s="0" t="str">
        <f aca="false">VLOOKUP(E1113,[1]Liste_taxons_equiv!$A$1:$M$1455,8,0)</f>
        <v>0</v>
      </c>
      <c r="M1113" s="0" t="str">
        <f aca="false">VLOOKUP(E1113,[1]Liste_taxons_equiv!$A$1:$M$1455,9,0)</f>
        <v>0</v>
      </c>
      <c r="N1113" s="0" t="str">
        <f aca="false">VLOOKUP(E1113,[1]Liste_taxons_equiv!$A$1:$M$1455,10,0)</f>
        <v>0</v>
      </c>
      <c r="O1113" s="0" t="str">
        <f aca="false">VLOOKUP(E1113,[1]Liste_taxons_equiv!$A$1:$M$1455,11,0)</f>
        <v>Non</v>
      </c>
      <c r="P1113" s="0" t="s">
        <v>2898</v>
      </c>
      <c r="Q1113" s="0" t="n">
        <f aca="false">VLOOKUP(E1113,[1]Liste_taxons_equiv!$A$1:$M$1455,13,0)</f>
        <v>23549</v>
      </c>
    </row>
    <row r="1114" customFormat="false" ht="15" hidden="true" customHeight="false" outlineLevel="0" collapsed="false">
      <c r="A1114" s="0" t="s">
        <v>2899</v>
      </c>
      <c r="B1114" s="0" t="s">
        <v>2107</v>
      </c>
      <c r="C1114" s="0" t="n">
        <v>130666</v>
      </c>
      <c r="D1114" s="0" t="n">
        <v>4552</v>
      </c>
      <c r="E1114" s="0" t="s">
        <v>2899</v>
      </c>
      <c r="F1114" s="0" t="str">
        <f aca="false">VLOOKUP(E1114,[1]Liste_taxons_equiv!$A$1:$M$1455,2,0)</f>
        <v>Exacte</v>
      </c>
      <c r="G1114" s="0" t="n">
        <f aca="false">VLOOKUP(E1114,[1]Liste_taxons_equiv!$A$1:$M$1455,3,0)</f>
        <v>130666</v>
      </c>
      <c r="H1114" s="0" t="n">
        <f aca="false">VLOOKUP(E1114,[1]Liste_taxons_equiv!$A$1:$M$1455,4,0)</f>
        <v>130666</v>
      </c>
      <c r="I1114" s="0" t="str">
        <f aca="false">VLOOKUP(E1114,[1]Liste_taxons_equiv!$A$1:$M$1455,5,0)</f>
        <v>Phyllodoce citrina</v>
      </c>
      <c r="J1114" s="0" t="s">
        <v>29</v>
      </c>
      <c r="K1114" s="0" t="str">
        <f aca="false">VLOOKUP(E1114,[1]Liste_taxons_equiv!$A$1:$M$1455,7,0)</f>
        <v>1</v>
      </c>
      <c r="L1114" s="0" t="str">
        <f aca="false">VLOOKUP(E1114,[1]Liste_taxons_equiv!$A$1:$M$1455,8,0)</f>
        <v>0</v>
      </c>
      <c r="M1114" s="0" t="str">
        <f aca="false">VLOOKUP(E1114,[1]Liste_taxons_equiv!$A$1:$M$1455,9,0)</f>
        <v>0</v>
      </c>
      <c r="N1114" s="0" t="str">
        <f aca="false">VLOOKUP(E1114,[1]Liste_taxons_equiv!$A$1:$M$1455,10,0)</f>
        <v>0</v>
      </c>
      <c r="O1114" s="0" t="str">
        <f aca="false">VLOOKUP(E1114,[1]Liste_taxons_equiv!$A$1:$M$1455,11,0)</f>
        <v>Non</v>
      </c>
      <c r="P1114" s="0" t="s">
        <v>2900</v>
      </c>
      <c r="Q1114" s="0" t="n">
        <f aca="false">VLOOKUP(E1114,[1]Liste_taxons_equiv!$A$1:$M$1455,13,0)</f>
        <v>26129</v>
      </c>
    </row>
    <row r="1115" customFormat="false" ht="15" hidden="true" customHeight="false" outlineLevel="0" collapsed="false">
      <c r="A1115" s="0" t="s">
        <v>2901</v>
      </c>
      <c r="B1115" s="0" t="s">
        <v>2902</v>
      </c>
      <c r="C1115" s="0" t="n">
        <v>130669</v>
      </c>
      <c r="D1115" s="0" t="n">
        <v>4561</v>
      </c>
      <c r="E1115" s="0" t="s">
        <v>2901</v>
      </c>
      <c r="F1115" s="0" t="str">
        <f aca="false">VLOOKUP(E1115,[1]Liste_taxons_equiv!$A$1:$M$1455,2,0)</f>
        <v>Exacte</v>
      </c>
      <c r="G1115" s="0" t="n">
        <f aca="false">VLOOKUP(E1115,[1]Liste_taxons_equiv!$A$1:$M$1455,3,0)</f>
        <v>130669</v>
      </c>
      <c r="H1115" s="0" t="n">
        <f aca="false">VLOOKUP(E1115,[1]Liste_taxons_equiv!$A$1:$M$1455,4,0)</f>
        <v>130669</v>
      </c>
      <c r="I1115" s="0" t="str">
        <f aca="false">VLOOKUP(E1115,[1]Liste_taxons_equiv!$A$1:$M$1455,5,0)</f>
        <v>Phyllodoce lamelligera</v>
      </c>
      <c r="J1115" s="0" t="s">
        <v>29</v>
      </c>
      <c r="K1115" s="0" t="str">
        <f aca="false">VLOOKUP(E1115,[1]Liste_taxons_equiv!$A$1:$M$1455,7,0)</f>
        <v>1</v>
      </c>
      <c r="L1115" s="0" t="str">
        <f aca="false">VLOOKUP(E1115,[1]Liste_taxons_equiv!$A$1:$M$1455,8,0)</f>
        <v>0</v>
      </c>
      <c r="M1115" s="0" t="str">
        <f aca="false">VLOOKUP(E1115,[1]Liste_taxons_equiv!$A$1:$M$1455,9,0)</f>
        <v>0</v>
      </c>
      <c r="N1115" s="0" t="str">
        <f aca="false">VLOOKUP(E1115,[1]Liste_taxons_equiv!$A$1:$M$1455,10,0)</f>
        <v>0</v>
      </c>
      <c r="O1115" s="0" t="str">
        <f aca="false">VLOOKUP(E1115,[1]Liste_taxons_equiv!$A$1:$M$1455,11,0)</f>
        <v>Non</v>
      </c>
      <c r="P1115" s="0" t="s">
        <v>2903</v>
      </c>
      <c r="Q1115" s="0" t="n">
        <f aca="false">VLOOKUP(E1115,[1]Liste_taxons_equiv!$A$1:$M$1455,13,0)</f>
        <v>23002</v>
      </c>
    </row>
    <row r="1116" customFormat="false" ht="15" hidden="true" customHeight="false" outlineLevel="0" collapsed="false">
      <c r="A1116" s="0" t="s">
        <v>2904</v>
      </c>
      <c r="B1116" s="0" t="s">
        <v>2403</v>
      </c>
      <c r="C1116" s="0" t="n">
        <v>130670</v>
      </c>
      <c r="D1116" s="0" t="n">
        <v>4562</v>
      </c>
      <c r="E1116" s="0" t="s">
        <v>2904</v>
      </c>
      <c r="F1116" s="0" t="str">
        <f aca="false">VLOOKUP(E1116,[1]Liste_taxons_equiv!$A$1:$M$1455,2,0)</f>
        <v>Exacte</v>
      </c>
      <c r="G1116" s="0" t="n">
        <f aca="false">VLOOKUP(E1116,[1]Liste_taxons_equiv!$A$1:$M$1455,3,0)</f>
        <v>130670</v>
      </c>
      <c r="H1116" s="0" t="n">
        <f aca="false">VLOOKUP(E1116,[1]Liste_taxons_equiv!$A$1:$M$1455,4,0)</f>
        <v>130670</v>
      </c>
      <c r="I1116" s="0" t="str">
        <f aca="false">VLOOKUP(E1116,[1]Liste_taxons_equiv!$A$1:$M$1455,5,0)</f>
        <v>Phyllodoce laminosa</v>
      </c>
      <c r="J1116" s="0" t="s">
        <v>29</v>
      </c>
      <c r="K1116" s="0" t="str">
        <f aca="false">VLOOKUP(E1116,[1]Liste_taxons_equiv!$A$1:$M$1455,7,0)</f>
        <v>1</v>
      </c>
      <c r="L1116" s="0" t="str">
        <f aca="false">VLOOKUP(E1116,[1]Liste_taxons_equiv!$A$1:$M$1455,8,0)</f>
        <v>0</v>
      </c>
      <c r="M1116" s="0" t="str">
        <f aca="false">VLOOKUP(E1116,[1]Liste_taxons_equiv!$A$1:$M$1455,9,0)</f>
        <v>0</v>
      </c>
      <c r="N1116" s="0" t="str">
        <f aca="false">VLOOKUP(E1116,[1]Liste_taxons_equiv!$A$1:$M$1455,10,0)</f>
        <v>0</v>
      </c>
      <c r="O1116" s="0" t="str">
        <f aca="false">VLOOKUP(E1116,[1]Liste_taxons_equiv!$A$1:$M$1455,11,0)</f>
        <v>Non</v>
      </c>
      <c r="P1116" s="0" t="s">
        <v>2905</v>
      </c>
      <c r="Q1116" s="0" t="n">
        <f aca="false">VLOOKUP(E1116,[1]Liste_taxons_equiv!$A$1:$M$1455,13,0)</f>
        <v>23003</v>
      </c>
    </row>
    <row r="1117" customFormat="false" ht="15" hidden="true" customHeight="false" outlineLevel="0" collapsed="false">
      <c r="A1117" s="0" t="s">
        <v>2906</v>
      </c>
      <c r="B1117" s="0" t="s">
        <v>2093</v>
      </c>
      <c r="C1117" s="0" t="n">
        <v>334508</v>
      </c>
      <c r="D1117" s="0" t="n">
        <v>4553</v>
      </c>
      <c r="E1117" s="0" t="s">
        <v>2906</v>
      </c>
      <c r="F1117" s="0" t="str">
        <f aca="false">VLOOKUP(E1117,[1]Liste_taxons_equiv!$A$1:$M$1455,2,0)</f>
        <v>Exacte</v>
      </c>
      <c r="G1117" s="0" t="n">
        <f aca="false">VLOOKUP(E1117,[1]Liste_taxons_equiv!$A$1:$M$1455,3,0)</f>
        <v>60002712</v>
      </c>
      <c r="H1117" s="0" t="n">
        <f aca="false">VLOOKUP(E1117,[1]Liste_taxons_equiv!$A$1:$M$1455,4,0)</f>
        <v>60002582</v>
      </c>
      <c r="I1117" s="0" t="str">
        <f aca="false">VLOOKUP(E1117,[1]Liste_taxons_equiv!$A$1:$M$1455,5,0)</f>
        <v>Phyllodoce lineata</v>
      </c>
      <c r="J1117" s="0" t="s">
        <v>29</v>
      </c>
      <c r="K1117" s="0" t="str">
        <f aca="false">VLOOKUP(E1117,[1]Liste_taxons_equiv!$A$1:$M$1455,7,0)</f>
        <v>1</v>
      </c>
      <c r="L1117" s="0" t="str">
        <f aca="false">VLOOKUP(E1117,[1]Liste_taxons_equiv!$A$1:$M$1455,8,0)</f>
        <v>0</v>
      </c>
      <c r="M1117" s="0" t="str">
        <f aca="false">VLOOKUP(E1117,[1]Liste_taxons_equiv!$A$1:$M$1455,9,0)</f>
        <v>0</v>
      </c>
      <c r="N1117" s="0" t="str">
        <f aca="false">VLOOKUP(E1117,[1]Liste_taxons_equiv!$A$1:$M$1455,10,0)</f>
        <v>0</v>
      </c>
      <c r="O1117" s="0" t="str">
        <f aca="false">VLOOKUP(E1117,[1]Liste_taxons_equiv!$A$1:$M$1455,11,0)</f>
        <v>Non</v>
      </c>
      <c r="P1117" s="0" t="s">
        <v>2907</v>
      </c>
      <c r="Q1117" s="0" t="n">
        <f aca="false">VLOOKUP(E1117,[1]Liste_taxons_equiv!$A$1:$M$1455,13,0)</f>
        <v>31384</v>
      </c>
    </row>
    <row r="1118" customFormat="false" ht="15" hidden="true" customHeight="false" outlineLevel="0" collapsed="false">
      <c r="A1118" s="0" t="s">
        <v>2908</v>
      </c>
      <c r="B1118" s="0" t="s">
        <v>2909</v>
      </c>
      <c r="C1118" s="0" t="n">
        <v>130673</v>
      </c>
      <c r="D1118" s="0" t="n">
        <v>4554</v>
      </c>
      <c r="E1118" s="0" t="s">
        <v>2908</v>
      </c>
      <c r="F1118" s="0" t="str">
        <f aca="false">VLOOKUP(E1118,[1]Liste_taxons_equiv!$A$1:$M$1455,2,0)</f>
        <v>Exacte</v>
      </c>
      <c r="G1118" s="0" t="n">
        <f aca="false">VLOOKUP(E1118,[1]Liste_taxons_equiv!$A$1:$M$1455,3,0)</f>
        <v>130673</v>
      </c>
      <c r="H1118" s="0" t="n">
        <f aca="false">VLOOKUP(E1118,[1]Liste_taxons_equiv!$A$1:$M$1455,4,0)</f>
        <v>130673</v>
      </c>
      <c r="I1118" s="0" t="str">
        <f aca="false">VLOOKUP(E1118,[1]Liste_taxons_equiv!$A$1:$M$1455,5,0)</f>
        <v>Phyllodoce longipes</v>
      </c>
      <c r="J1118" s="0" t="s">
        <v>29</v>
      </c>
      <c r="K1118" s="0" t="str">
        <f aca="false">VLOOKUP(E1118,[1]Liste_taxons_equiv!$A$1:$M$1455,7,0)</f>
        <v>1</v>
      </c>
      <c r="L1118" s="0" t="str">
        <f aca="false">VLOOKUP(E1118,[1]Liste_taxons_equiv!$A$1:$M$1455,8,0)</f>
        <v>0</v>
      </c>
      <c r="M1118" s="0" t="str">
        <f aca="false">VLOOKUP(E1118,[1]Liste_taxons_equiv!$A$1:$M$1455,9,0)</f>
        <v>0</v>
      </c>
      <c r="N1118" s="0" t="str">
        <f aca="false">VLOOKUP(E1118,[1]Liste_taxons_equiv!$A$1:$M$1455,10,0)</f>
        <v>0</v>
      </c>
      <c r="O1118" s="0" t="str">
        <f aca="false">VLOOKUP(E1118,[1]Liste_taxons_equiv!$A$1:$M$1455,11,0)</f>
        <v>Non</v>
      </c>
      <c r="P1118" s="0" t="s">
        <v>2910</v>
      </c>
      <c r="Q1118" s="0" t="n">
        <f aca="false">VLOOKUP(E1118,[1]Liste_taxons_equiv!$A$1:$M$1455,13,0)</f>
        <v>23004</v>
      </c>
    </row>
    <row r="1119" customFormat="false" ht="15" hidden="true" customHeight="false" outlineLevel="0" collapsed="false">
      <c r="A1119" s="0" t="s">
        <v>2911</v>
      </c>
      <c r="B1119" s="0" t="s">
        <v>50</v>
      </c>
      <c r="C1119" s="0" t="n">
        <v>334510</v>
      </c>
      <c r="D1119" s="0" t="n">
        <v>4555</v>
      </c>
      <c r="E1119" s="0" t="s">
        <v>2911</v>
      </c>
      <c r="F1119" s="0" t="str">
        <f aca="false">VLOOKUP(E1119,[1]Liste_taxons_equiv!$A$1:$M$1455,2,0)</f>
        <v>Exacte</v>
      </c>
      <c r="G1119" s="0" t="n">
        <f aca="false">VLOOKUP(E1119,[1]Liste_taxons_equiv!$A$1:$M$1455,3,0)</f>
        <v>60002713</v>
      </c>
      <c r="H1119" s="0" t="n">
        <f aca="false">VLOOKUP(E1119,[1]Liste_taxons_equiv!$A$1:$M$1455,4,0)</f>
        <v>60002583</v>
      </c>
      <c r="I1119" s="0" t="str">
        <f aca="false">VLOOKUP(E1119,[1]Liste_taxons_equiv!$A$1:$M$1455,5,0)</f>
        <v>Phyllodoce maculata</v>
      </c>
      <c r="J1119" s="0" t="s">
        <v>29</v>
      </c>
      <c r="K1119" s="0" t="str">
        <f aca="false">VLOOKUP(E1119,[1]Liste_taxons_equiv!$A$1:$M$1455,7,0)</f>
        <v>1</v>
      </c>
      <c r="L1119" s="0" t="str">
        <f aca="false">VLOOKUP(E1119,[1]Liste_taxons_equiv!$A$1:$M$1455,8,0)</f>
        <v>0</v>
      </c>
      <c r="M1119" s="0" t="str">
        <f aca="false">VLOOKUP(E1119,[1]Liste_taxons_equiv!$A$1:$M$1455,9,0)</f>
        <v>0</v>
      </c>
      <c r="N1119" s="0" t="str">
        <f aca="false">VLOOKUP(E1119,[1]Liste_taxons_equiv!$A$1:$M$1455,10,0)</f>
        <v>0</v>
      </c>
      <c r="O1119" s="0" t="str">
        <f aca="false">VLOOKUP(E1119,[1]Liste_taxons_equiv!$A$1:$M$1455,11,0)</f>
        <v>Non</v>
      </c>
      <c r="P1119" s="0" t="s">
        <v>2912</v>
      </c>
      <c r="Q1119" s="0" t="n">
        <f aca="false">VLOOKUP(E1119,[1]Liste_taxons_equiv!$A$1:$M$1455,13,0)</f>
        <v>31449</v>
      </c>
    </row>
    <row r="1120" customFormat="false" ht="15" hidden="true" customHeight="false" outlineLevel="0" collapsed="false">
      <c r="A1120" s="0" t="s">
        <v>2913</v>
      </c>
      <c r="B1120" s="0" t="s">
        <v>2317</v>
      </c>
      <c r="C1120" s="0" t="n">
        <v>130677</v>
      </c>
      <c r="D1120" s="0" t="n">
        <v>4558</v>
      </c>
      <c r="E1120" s="0" t="s">
        <v>2913</v>
      </c>
      <c r="F1120" s="0" t="str">
        <f aca="false">VLOOKUP(E1120,[1]Liste_taxons_equiv!$A$1:$M$1455,2,0)</f>
        <v>Exacte</v>
      </c>
      <c r="G1120" s="0" t="n">
        <f aca="false">VLOOKUP(E1120,[1]Liste_taxons_equiv!$A$1:$M$1455,3,0)</f>
        <v>130677</v>
      </c>
      <c r="H1120" s="0" t="n">
        <f aca="false">VLOOKUP(E1120,[1]Liste_taxons_equiv!$A$1:$M$1455,4,0)</f>
        <v>130677</v>
      </c>
      <c r="I1120" s="0" t="str">
        <f aca="false">VLOOKUP(E1120,[1]Liste_taxons_equiv!$A$1:$M$1455,5,0)</f>
        <v>Phyllodoce madeirensis</v>
      </c>
      <c r="J1120" s="0" t="s">
        <v>29</v>
      </c>
      <c r="K1120" s="0" t="str">
        <f aca="false">VLOOKUP(E1120,[1]Liste_taxons_equiv!$A$1:$M$1455,7,0)</f>
        <v>1</v>
      </c>
      <c r="L1120" s="0" t="str">
        <f aca="false">VLOOKUP(E1120,[1]Liste_taxons_equiv!$A$1:$M$1455,8,0)</f>
        <v>0</v>
      </c>
      <c r="M1120" s="0" t="str">
        <f aca="false">VLOOKUP(E1120,[1]Liste_taxons_equiv!$A$1:$M$1455,9,0)</f>
        <v>0</v>
      </c>
      <c r="N1120" s="0" t="str">
        <f aca="false">VLOOKUP(E1120,[1]Liste_taxons_equiv!$A$1:$M$1455,10,0)</f>
        <v>0</v>
      </c>
      <c r="O1120" s="0" t="str">
        <f aca="false">VLOOKUP(E1120,[1]Liste_taxons_equiv!$A$1:$M$1455,11,0)</f>
        <v>Non</v>
      </c>
      <c r="P1120" s="0" t="s">
        <v>2914</v>
      </c>
      <c r="Q1120" s="0" t="n">
        <f aca="false">VLOOKUP(E1120,[1]Liste_taxons_equiv!$A$1:$M$1455,13,0)</f>
        <v>23005</v>
      </c>
    </row>
    <row r="1121" customFormat="false" ht="15" hidden="true" customHeight="false" outlineLevel="0" collapsed="false">
      <c r="A1121" s="0" t="s">
        <v>2915</v>
      </c>
      <c r="B1121" s="0" t="s">
        <v>1373</v>
      </c>
      <c r="C1121" s="0" t="n">
        <v>334512</v>
      </c>
      <c r="D1121" s="0" t="n">
        <v>4556</v>
      </c>
      <c r="E1121" s="0" t="s">
        <v>2915</v>
      </c>
      <c r="F1121" s="0" t="str">
        <f aca="false">VLOOKUP(E1121,[1]Liste_taxons_equiv!$A$1:$M$1455,2,0)</f>
        <v>Exacte</v>
      </c>
      <c r="G1121" s="0" t="n">
        <f aca="false">VLOOKUP(E1121,[1]Liste_taxons_equiv!$A$1:$M$1455,3,0)</f>
        <v>60002714</v>
      </c>
      <c r="H1121" s="0" t="n">
        <f aca="false">VLOOKUP(E1121,[1]Liste_taxons_equiv!$A$1:$M$1455,4,0)</f>
        <v>60002584</v>
      </c>
      <c r="I1121" s="0" t="str">
        <f aca="false">VLOOKUP(E1121,[1]Liste_taxons_equiv!$A$1:$M$1455,5,0)</f>
        <v>Phyllodoce mucosa</v>
      </c>
      <c r="J1121" s="0" t="s">
        <v>29</v>
      </c>
      <c r="K1121" s="0" t="str">
        <f aca="false">VLOOKUP(E1121,[1]Liste_taxons_equiv!$A$1:$M$1455,7,0)</f>
        <v>1</v>
      </c>
      <c r="L1121" s="0" t="str">
        <f aca="false">VLOOKUP(E1121,[1]Liste_taxons_equiv!$A$1:$M$1455,8,0)</f>
        <v>0</v>
      </c>
      <c r="M1121" s="0" t="str">
        <f aca="false">VLOOKUP(E1121,[1]Liste_taxons_equiv!$A$1:$M$1455,9,0)</f>
        <v>0</v>
      </c>
      <c r="N1121" s="0" t="str">
        <f aca="false">VLOOKUP(E1121,[1]Liste_taxons_equiv!$A$1:$M$1455,10,0)</f>
        <v>0</v>
      </c>
      <c r="O1121" s="0" t="str">
        <f aca="false">VLOOKUP(E1121,[1]Liste_taxons_equiv!$A$1:$M$1455,11,0)</f>
        <v>Non</v>
      </c>
      <c r="P1121" s="0" t="s">
        <v>2916</v>
      </c>
      <c r="Q1121" s="0" t="n">
        <f aca="false">VLOOKUP(E1121,[1]Liste_taxons_equiv!$A$1:$M$1455,13,0)</f>
        <v>31379</v>
      </c>
    </row>
    <row r="1122" customFormat="false" ht="15" hidden="true" customHeight="false" outlineLevel="0" collapsed="false">
      <c r="A1122" s="0" t="s">
        <v>2917</v>
      </c>
      <c r="B1122" s="0" t="s">
        <v>2918</v>
      </c>
      <c r="C1122" s="0" t="n">
        <v>334514</v>
      </c>
      <c r="D1122" s="0" t="n">
        <v>4557</v>
      </c>
      <c r="E1122" s="0" t="s">
        <v>2917</v>
      </c>
      <c r="F1122" s="0" t="str">
        <f aca="false">VLOOKUP(E1122,[1]Liste_taxons_equiv!$A$1:$M$1455,2,0)</f>
        <v>Exacte</v>
      </c>
      <c r="G1122" s="0" t="n">
        <f aca="false">VLOOKUP(E1122,[1]Liste_taxons_equiv!$A$1:$M$1455,3,0)</f>
        <v>60002715</v>
      </c>
      <c r="H1122" s="0" t="n">
        <f aca="false">VLOOKUP(E1122,[1]Liste_taxons_equiv!$A$1:$M$1455,4,0)</f>
        <v>60002585</v>
      </c>
      <c r="I1122" s="0" t="str">
        <f aca="false">VLOOKUP(E1122,[1]Liste_taxons_equiv!$A$1:$M$1455,5,0)</f>
        <v>Phyllodoce rosea</v>
      </c>
      <c r="J1122" s="0" t="s">
        <v>29</v>
      </c>
      <c r="K1122" s="0" t="str">
        <f aca="false">VLOOKUP(E1122,[1]Liste_taxons_equiv!$A$1:$M$1455,7,0)</f>
        <v>1</v>
      </c>
      <c r="L1122" s="0" t="str">
        <f aca="false">VLOOKUP(E1122,[1]Liste_taxons_equiv!$A$1:$M$1455,8,0)</f>
        <v>0</v>
      </c>
      <c r="M1122" s="0" t="str">
        <f aca="false">VLOOKUP(E1122,[1]Liste_taxons_equiv!$A$1:$M$1455,9,0)</f>
        <v>0</v>
      </c>
      <c r="N1122" s="0" t="str">
        <f aca="false">VLOOKUP(E1122,[1]Liste_taxons_equiv!$A$1:$M$1455,10,0)</f>
        <v>0</v>
      </c>
      <c r="O1122" s="0" t="str">
        <f aca="false">VLOOKUP(E1122,[1]Liste_taxons_equiv!$A$1:$M$1455,11,0)</f>
        <v>Non</v>
      </c>
      <c r="P1122" s="0" t="s">
        <v>2919</v>
      </c>
      <c r="Q1122" s="0" t="n">
        <f aca="false">VLOOKUP(E1122,[1]Liste_taxons_equiv!$A$1:$M$1455,13,0)</f>
        <v>31355</v>
      </c>
    </row>
    <row r="1123" s="4" customFormat="true" ht="15" hidden="true" customHeight="false" outlineLevel="0" collapsed="false">
      <c r="A1123" s="4" t="s">
        <v>2920</v>
      </c>
      <c r="D1123" s="4" t="n">
        <v>4559</v>
      </c>
      <c r="E1123" s="4" t="s">
        <v>2920</v>
      </c>
      <c r="F1123" s="4" t="str">
        <f aca="false">VLOOKUP(E1123,[1]Liste_taxons_equiv!$A$1:$M$1455,2,0)</f>
        <v>Exacte</v>
      </c>
      <c r="G1123" s="4" t="n">
        <f aca="false">VLOOKUP(E1123,[1]Liste_taxons_equiv!$A$1:$M$1455,3,0)</f>
        <v>60000574</v>
      </c>
      <c r="H1123" s="4" t="n">
        <f aca="false">VLOOKUP(E1123,[1]Liste_taxons_equiv!$A$1:$M$1455,4,0)</f>
        <v>60000494</v>
      </c>
      <c r="I1123" s="4" t="str">
        <f aca="false">VLOOKUP(E1123,[1]Liste_taxons_equiv!$A$1:$M$1455,5,0)</f>
        <v>Phyllodoce sp1</v>
      </c>
      <c r="J1123" s="4" t="s">
        <v>851</v>
      </c>
      <c r="K1123" s="4" t="str">
        <f aca="false">VLOOKUP(E1123,[1]Liste_taxons_equiv!$A$1:$M$1455,7,0)</f>
        <v>1</v>
      </c>
      <c r="L1123" s="4" t="str">
        <f aca="false">VLOOKUP(E1123,[1]Liste_taxons_equiv!$A$1:$M$1455,8,0)</f>
        <v>1</v>
      </c>
      <c r="M1123" s="4" t="str">
        <f aca="false">VLOOKUP(E1123,[1]Liste_taxons_equiv!$A$1:$M$1455,9,0)</f>
        <v>0</v>
      </c>
      <c r="N1123" s="4" t="str">
        <f aca="false">VLOOKUP(E1123,[1]Liste_taxons_equiv!$A$1:$M$1455,10,0)</f>
        <v>0</v>
      </c>
      <c r="O1123" s="4" t="str">
        <f aca="false">VLOOKUP(E1123,[1]Liste_taxons_equiv!$A$1:$M$1455,11,0)</f>
        <v>Non</v>
      </c>
      <c r="Q1123" s="4" t="n">
        <f aca="false">VLOOKUP(E1123,[1]Liste_taxons_equiv!$A$1:$M$1455,13,0)</f>
        <v>60000574</v>
      </c>
    </row>
    <row r="1124" customFormat="false" ht="15" hidden="true" customHeight="false" outlineLevel="0" collapsed="false">
      <c r="A1124" s="0" t="s">
        <v>2921</v>
      </c>
      <c r="C1124" s="0" t="n">
        <v>931</v>
      </c>
      <c r="D1124" s="0" t="n">
        <v>4520</v>
      </c>
      <c r="E1124" s="0" t="s">
        <v>2922</v>
      </c>
      <c r="F1124" s="0" t="str">
        <f aca="false">VLOOKUP(E1124,[1]Liste_taxons_equiv!$A$1:$M$1455,2,0)</f>
        <v>Exacte</v>
      </c>
      <c r="G1124" s="0" t="n">
        <f aca="false">VLOOKUP(E1124,[1]Liste_taxons_equiv!$A$1:$M$1455,3,0)</f>
        <v>931</v>
      </c>
      <c r="H1124" s="0" t="n">
        <f aca="false">VLOOKUP(E1124,[1]Liste_taxons_equiv!$A$1:$M$1455,4,0)</f>
        <v>931</v>
      </c>
      <c r="I1124" s="0" t="str">
        <f aca="false">VLOOKUP(E1124,[1]Liste_taxons_equiv!$A$1:$M$1455,5,0)</f>
        <v>Phyllodocidae</v>
      </c>
      <c r="J1124" s="0" t="s">
        <v>29</v>
      </c>
      <c r="K1124" s="0" t="str">
        <f aca="false">VLOOKUP(E1124,[1]Liste_taxons_equiv!$A$1:$M$1455,7,0)</f>
        <v>1</v>
      </c>
      <c r="L1124" s="0" t="str">
        <f aca="false">VLOOKUP(E1124,[1]Liste_taxons_equiv!$A$1:$M$1455,8,0)</f>
        <v>0</v>
      </c>
      <c r="M1124" s="0" t="str">
        <f aca="false">VLOOKUP(E1124,[1]Liste_taxons_equiv!$A$1:$M$1455,9,0)</f>
        <v>0</v>
      </c>
      <c r="N1124" s="0" t="str">
        <f aca="false">VLOOKUP(E1124,[1]Liste_taxons_equiv!$A$1:$M$1455,10,0)</f>
        <v>0</v>
      </c>
      <c r="O1124" s="0" t="str">
        <f aca="false">VLOOKUP(E1124,[1]Liste_taxons_equiv!$A$1:$M$1455,11,0)</f>
        <v>Non</v>
      </c>
      <c r="P1124" s="0" t="s">
        <v>2923</v>
      </c>
      <c r="Q1124" s="0" t="n">
        <f aca="false">VLOOKUP(E1124,[1]Liste_taxons_equiv!$A$1:$M$1455,13,0)</f>
        <v>4250</v>
      </c>
    </row>
    <row r="1125" customFormat="false" ht="15" hidden="true" customHeight="false" outlineLevel="0" collapsed="false">
      <c r="A1125" s="0" t="s">
        <v>2924</v>
      </c>
      <c r="B1125" s="0" t="s">
        <v>2237</v>
      </c>
      <c r="C1125" s="0" t="n">
        <v>130528</v>
      </c>
      <c r="D1125" s="0" t="n">
        <v>4735</v>
      </c>
      <c r="E1125" s="0" t="s">
        <v>2924</v>
      </c>
      <c r="F1125" s="0" t="str">
        <f aca="false">VLOOKUP(E1125,[1]Liste_taxons_equiv!$A$1:$M$1455,2,0)</f>
        <v>Exacte</v>
      </c>
      <c r="G1125" s="0" t="n">
        <f aca="false">VLOOKUP(E1125,[1]Liste_taxons_equiv!$A$1:$M$1455,3,0)</f>
        <v>130528</v>
      </c>
      <c r="H1125" s="0" t="n">
        <f aca="false">VLOOKUP(E1125,[1]Liste_taxons_equiv!$A$1:$M$1455,4,0)</f>
        <v>130528</v>
      </c>
      <c r="I1125" s="0" t="str">
        <f aca="false">VLOOKUP(E1125,[1]Liste_taxons_equiv!$A$1:$M$1455,5,0)</f>
        <v>Phylo foetida</v>
      </c>
      <c r="J1125" s="0" t="s">
        <v>29</v>
      </c>
      <c r="K1125" s="0" t="str">
        <f aca="false">VLOOKUP(E1125,[1]Liste_taxons_equiv!$A$1:$M$1455,7,0)</f>
        <v>1</v>
      </c>
      <c r="L1125" s="0" t="str">
        <f aca="false">VLOOKUP(E1125,[1]Liste_taxons_equiv!$A$1:$M$1455,8,0)</f>
        <v>0</v>
      </c>
      <c r="M1125" s="0" t="str">
        <f aca="false">VLOOKUP(E1125,[1]Liste_taxons_equiv!$A$1:$M$1455,9,0)</f>
        <v>0</v>
      </c>
      <c r="N1125" s="0" t="str">
        <f aca="false">VLOOKUP(E1125,[1]Liste_taxons_equiv!$A$1:$M$1455,10,0)</f>
        <v>0</v>
      </c>
      <c r="O1125" s="0" t="str">
        <f aca="false">VLOOKUP(E1125,[1]Liste_taxons_equiv!$A$1:$M$1455,11,0)</f>
        <v>Non</v>
      </c>
      <c r="P1125" s="0" t="s">
        <v>2925</v>
      </c>
      <c r="Q1125" s="0" t="n">
        <f aca="false">VLOOKUP(E1125,[1]Liste_taxons_equiv!$A$1:$M$1455,13,0)</f>
        <v>23890</v>
      </c>
    </row>
    <row r="1126" customFormat="false" ht="15" hidden="true" customHeight="false" outlineLevel="0" collapsed="false">
      <c r="A1126" s="0" t="s">
        <v>2926</v>
      </c>
      <c r="B1126" s="0" t="s">
        <v>2927</v>
      </c>
      <c r="C1126" s="0" t="n">
        <v>130529</v>
      </c>
      <c r="D1126" s="0" t="n">
        <v>4736</v>
      </c>
      <c r="E1126" s="0" t="s">
        <v>2926</v>
      </c>
      <c r="F1126" s="0" t="str">
        <f aca="false">VLOOKUP(E1126,[1]Liste_taxons_equiv!$A$1:$M$1455,2,0)</f>
        <v>Exacte</v>
      </c>
      <c r="G1126" s="0" t="n">
        <f aca="false">VLOOKUP(E1126,[1]Liste_taxons_equiv!$A$1:$M$1455,3,0)</f>
        <v>130529</v>
      </c>
      <c r="H1126" s="0" t="n">
        <f aca="false">VLOOKUP(E1126,[1]Liste_taxons_equiv!$A$1:$M$1455,4,0)</f>
        <v>130529</v>
      </c>
      <c r="I1126" s="0" t="str">
        <f aca="false">VLOOKUP(E1126,[1]Liste_taxons_equiv!$A$1:$M$1455,5,0)</f>
        <v>Phylo grubei</v>
      </c>
      <c r="J1126" s="0" t="s">
        <v>29</v>
      </c>
      <c r="K1126" s="0" t="str">
        <f aca="false">VLOOKUP(E1126,[1]Liste_taxons_equiv!$A$1:$M$1455,7,0)</f>
        <v>1</v>
      </c>
      <c r="L1126" s="0" t="str">
        <f aca="false">VLOOKUP(E1126,[1]Liste_taxons_equiv!$A$1:$M$1455,8,0)</f>
        <v>0</v>
      </c>
      <c r="M1126" s="0" t="str">
        <f aca="false">VLOOKUP(E1126,[1]Liste_taxons_equiv!$A$1:$M$1455,9,0)</f>
        <v>0</v>
      </c>
      <c r="N1126" s="0" t="str">
        <f aca="false">VLOOKUP(E1126,[1]Liste_taxons_equiv!$A$1:$M$1455,10,0)</f>
        <v>0</v>
      </c>
      <c r="O1126" s="0" t="str">
        <f aca="false">VLOOKUP(E1126,[1]Liste_taxons_equiv!$A$1:$M$1455,11,0)</f>
        <v>Non</v>
      </c>
      <c r="P1126" s="0" t="s">
        <v>2928</v>
      </c>
      <c r="Q1126" s="0" t="n">
        <f aca="false">VLOOKUP(E1126,[1]Liste_taxons_equiv!$A$1:$M$1455,13,0)</f>
        <v>23891</v>
      </c>
    </row>
    <row r="1127" customFormat="false" ht="15" hidden="true" customHeight="false" outlineLevel="0" collapsed="false">
      <c r="A1127" s="0" t="s">
        <v>2929</v>
      </c>
      <c r="B1127" s="0" t="s">
        <v>2930</v>
      </c>
      <c r="C1127" s="0" t="n">
        <v>130700</v>
      </c>
      <c r="D1127" s="0" t="n">
        <v>4601</v>
      </c>
      <c r="E1127" s="0" t="s">
        <v>2929</v>
      </c>
      <c r="F1127" s="0" t="str">
        <f aca="false">VLOOKUP(E1127,[1]Liste_taxons_equiv!$A$1:$M$1455,2,0)</f>
        <v>Exacte</v>
      </c>
      <c r="G1127" s="0" t="n">
        <f aca="false">VLOOKUP(E1127,[1]Liste_taxons_equiv!$A$1:$M$1455,3,0)</f>
        <v>130700</v>
      </c>
      <c r="H1127" s="0" t="n">
        <f aca="false">VLOOKUP(E1127,[1]Liste_taxons_equiv!$A$1:$M$1455,4,0)</f>
        <v>130700</v>
      </c>
      <c r="I1127" s="0" t="str">
        <f aca="false">VLOOKUP(E1127,[1]Liste_taxons_equiv!$A$1:$M$1455,5,0)</f>
        <v>Pilargis verrucosa</v>
      </c>
      <c r="J1127" s="0" t="s">
        <v>29</v>
      </c>
      <c r="K1127" s="0" t="str">
        <f aca="false">VLOOKUP(E1127,[1]Liste_taxons_equiv!$A$1:$M$1455,7,0)</f>
        <v>1</v>
      </c>
      <c r="L1127" s="0" t="str">
        <f aca="false">VLOOKUP(E1127,[1]Liste_taxons_equiv!$A$1:$M$1455,8,0)</f>
        <v>0</v>
      </c>
      <c r="M1127" s="0" t="str">
        <f aca="false">VLOOKUP(E1127,[1]Liste_taxons_equiv!$A$1:$M$1455,9,0)</f>
        <v>0</v>
      </c>
      <c r="N1127" s="0" t="str">
        <f aca="false">VLOOKUP(E1127,[1]Liste_taxons_equiv!$A$1:$M$1455,10,0)</f>
        <v>0</v>
      </c>
      <c r="O1127" s="0" t="str">
        <f aca="false">VLOOKUP(E1127,[1]Liste_taxons_equiv!$A$1:$M$1455,11,0)</f>
        <v>Non</v>
      </c>
      <c r="P1127" s="0" t="s">
        <v>2931</v>
      </c>
      <c r="Q1127" s="0" t="n">
        <f aca="false">VLOOKUP(E1127,[1]Liste_taxons_equiv!$A$1:$M$1455,13,0)</f>
        <v>25216</v>
      </c>
    </row>
    <row r="1128" customFormat="false" ht="15" hidden="true" customHeight="false" outlineLevel="0" collapsed="false">
      <c r="A1128" s="0" t="s">
        <v>2932</v>
      </c>
      <c r="B1128" s="0" t="s">
        <v>1285</v>
      </c>
      <c r="C1128" s="0" t="n">
        <v>107418</v>
      </c>
      <c r="D1128" s="0" t="n">
        <v>5384</v>
      </c>
      <c r="E1128" s="0" t="s">
        <v>2932</v>
      </c>
      <c r="F1128" s="0" t="str">
        <f aca="false">VLOOKUP(E1128,[1]Liste_taxons_equiv!$A$1:$M$1455,2,0)</f>
        <v>Exacte</v>
      </c>
      <c r="G1128" s="0" t="n">
        <f aca="false">VLOOKUP(E1128,[1]Liste_taxons_equiv!$A$1:$M$1455,3,0)</f>
        <v>107418</v>
      </c>
      <c r="H1128" s="0" t="n">
        <f aca="false">VLOOKUP(E1128,[1]Liste_taxons_equiv!$A$1:$M$1455,4,0)</f>
        <v>107418</v>
      </c>
      <c r="I1128" s="0" t="str">
        <f aca="false">VLOOKUP(E1128,[1]Liste_taxons_equiv!$A$1:$M$1455,5,0)</f>
        <v>Pilumnus hirtellus</v>
      </c>
      <c r="J1128" s="0" t="s">
        <v>29</v>
      </c>
      <c r="K1128" s="0" t="str">
        <f aca="false">VLOOKUP(E1128,[1]Liste_taxons_equiv!$A$1:$M$1455,7,0)</f>
        <v>1</v>
      </c>
      <c r="L1128" s="0" t="str">
        <f aca="false">VLOOKUP(E1128,[1]Liste_taxons_equiv!$A$1:$M$1455,8,0)</f>
        <v>0</v>
      </c>
      <c r="M1128" s="0" t="str">
        <f aca="false">VLOOKUP(E1128,[1]Liste_taxons_equiv!$A$1:$M$1455,9,0)</f>
        <v>0</v>
      </c>
      <c r="N1128" s="0" t="str">
        <f aca="false">VLOOKUP(E1128,[1]Liste_taxons_equiv!$A$1:$M$1455,10,0)</f>
        <v>0</v>
      </c>
      <c r="O1128" s="0" t="str">
        <f aca="false">VLOOKUP(E1128,[1]Liste_taxons_equiv!$A$1:$M$1455,11,0)</f>
        <v>Non</v>
      </c>
      <c r="P1128" s="0" t="s">
        <v>2933</v>
      </c>
      <c r="Q1128" s="0" t="n">
        <f aca="false">VLOOKUP(E1128,[1]Liste_taxons_equiv!$A$1:$M$1455,13,0)</f>
        <v>4032</v>
      </c>
    </row>
    <row r="1129" customFormat="false" ht="15" hidden="true" customHeight="false" outlineLevel="0" collapsed="false">
      <c r="A1129" s="0" t="s">
        <v>2934</v>
      </c>
      <c r="C1129" s="0" t="n">
        <v>129669</v>
      </c>
      <c r="D1129" s="0" t="n">
        <v>4643</v>
      </c>
      <c r="E1129" s="0" t="s">
        <v>2935</v>
      </c>
      <c r="F1129" s="0" t="str">
        <f aca="false">VLOOKUP(E1129,[1]Liste_taxons_equiv!$A$1:$M$1455,2,0)</f>
        <v>Exacte</v>
      </c>
      <c r="G1129" s="0" t="n">
        <f aca="false">VLOOKUP(E1129,[1]Liste_taxons_equiv!$A$1:$M$1455,3,0)</f>
        <v>129669</v>
      </c>
      <c r="H1129" s="0" t="n">
        <f aca="false">VLOOKUP(E1129,[1]Liste_taxons_equiv!$A$1:$M$1455,4,0)</f>
        <v>129669</v>
      </c>
      <c r="I1129" s="0" t="str">
        <f aca="false">VLOOKUP(E1129,[1]Liste_taxons_equiv!$A$1:$M$1455,5,0)</f>
        <v>Pionosyllis</v>
      </c>
      <c r="J1129" s="0" t="s">
        <v>29</v>
      </c>
      <c r="K1129" s="0" t="str">
        <f aca="false">VLOOKUP(E1129,[1]Liste_taxons_equiv!$A$1:$M$1455,7,0)</f>
        <v>1</v>
      </c>
      <c r="L1129" s="0" t="str">
        <f aca="false">VLOOKUP(E1129,[1]Liste_taxons_equiv!$A$1:$M$1455,8,0)</f>
        <v>0</v>
      </c>
      <c r="M1129" s="0" t="str">
        <f aca="false">VLOOKUP(E1129,[1]Liste_taxons_equiv!$A$1:$M$1455,9,0)</f>
        <v>0</v>
      </c>
      <c r="N1129" s="0" t="str">
        <f aca="false">VLOOKUP(E1129,[1]Liste_taxons_equiv!$A$1:$M$1455,10,0)</f>
        <v>0</v>
      </c>
      <c r="O1129" s="0" t="str">
        <f aca="false">VLOOKUP(E1129,[1]Liste_taxons_equiv!$A$1:$M$1455,11,0)</f>
        <v>Non</v>
      </c>
      <c r="P1129" s="0" t="s">
        <v>2936</v>
      </c>
      <c r="Q1129" s="0" t="n">
        <f aca="false">VLOOKUP(E1129,[1]Liste_taxons_equiv!$A$1:$M$1455,13,0)</f>
        <v>26126</v>
      </c>
    </row>
    <row r="1130" customFormat="false" ht="15" hidden="true" customHeight="false" outlineLevel="0" collapsed="false">
      <c r="A1130" s="0" t="s">
        <v>2937</v>
      </c>
      <c r="B1130" s="0" t="s">
        <v>290</v>
      </c>
      <c r="C1130" s="0" t="n">
        <v>107278</v>
      </c>
      <c r="D1130" s="0" t="n">
        <v>5371</v>
      </c>
      <c r="E1130" s="0" t="s">
        <v>2937</v>
      </c>
      <c r="F1130" s="0" t="str">
        <f aca="false">VLOOKUP(E1130,[1]Liste_taxons_equiv!$A$1:$M$1455,2,0)</f>
        <v>Exacte</v>
      </c>
      <c r="G1130" s="0" t="n">
        <f aca="false">VLOOKUP(E1130,[1]Liste_taxons_equiv!$A$1:$M$1455,3,0)</f>
        <v>107278</v>
      </c>
      <c r="H1130" s="0" t="n">
        <f aca="false">VLOOKUP(E1130,[1]Liste_taxons_equiv!$A$1:$M$1455,4,0)</f>
        <v>107278</v>
      </c>
      <c r="I1130" s="0" t="str">
        <f aca="false">VLOOKUP(E1130,[1]Liste_taxons_equiv!$A$1:$M$1455,5,0)</f>
        <v>Pirimela denticulata</v>
      </c>
      <c r="J1130" s="0" t="s">
        <v>19</v>
      </c>
      <c r="K1130" s="0" t="str">
        <f aca="false">VLOOKUP(E1130,[1]Liste_taxons_equiv!$A$1:$M$1455,7,0)</f>
        <v>1</v>
      </c>
      <c r="L1130" s="0" t="str">
        <f aca="false">VLOOKUP(E1130,[1]Liste_taxons_equiv!$A$1:$M$1455,8,0)</f>
        <v>0</v>
      </c>
      <c r="M1130" s="0" t="str">
        <f aca="false">VLOOKUP(E1130,[1]Liste_taxons_equiv!$A$1:$M$1455,9,0)</f>
        <v>0</v>
      </c>
      <c r="N1130" s="0" t="str">
        <f aca="false">VLOOKUP(E1130,[1]Liste_taxons_equiv!$A$1:$M$1455,10,0)</f>
        <v>0</v>
      </c>
      <c r="O1130" s="0" t="str">
        <f aca="false">VLOOKUP(E1130,[1]Liste_taxons_equiv!$A$1:$M$1455,11,0)</f>
        <v>Non</v>
      </c>
      <c r="P1130" s="0" t="s">
        <v>2938</v>
      </c>
      <c r="Q1130" s="0" t="n">
        <f aca="false">VLOOKUP(E1130,[1]Liste_taxons_equiv!$A$1:$M$1455,13,0)</f>
        <v>4012</v>
      </c>
    </row>
    <row r="1131" customFormat="false" ht="15" hidden="true" customHeight="false" outlineLevel="0" collapsed="false">
      <c r="A1131" s="0" t="s">
        <v>2939</v>
      </c>
      <c r="B1131" s="0" t="s">
        <v>2237</v>
      </c>
      <c r="C1131" s="0" t="n">
        <v>130114</v>
      </c>
      <c r="D1131" s="0" t="n">
        <v>4833</v>
      </c>
      <c r="E1131" s="0" t="s">
        <v>2939</v>
      </c>
      <c r="F1131" s="0" t="str">
        <f aca="false">VLOOKUP(E1131,[1]Liste_taxons_equiv!$A$1:$M$1455,2,0)</f>
        <v>Exacte</v>
      </c>
      <c r="G1131" s="0" t="n">
        <f aca="false">VLOOKUP(E1131,[1]Liste_taxons_equiv!$A$1:$M$1455,3,0)</f>
        <v>130114</v>
      </c>
      <c r="H1131" s="0" t="n">
        <f aca="false">VLOOKUP(E1131,[1]Liste_taxons_equiv!$A$1:$M$1455,4,0)</f>
        <v>130114</v>
      </c>
      <c r="I1131" s="0" t="str">
        <f aca="false">VLOOKUP(E1131,[1]Liste_taxons_equiv!$A$1:$M$1455,5,0)</f>
        <v>Piromis eruca</v>
      </c>
      <c r="J1131" s="0" t="s">
        <v>29</v>
      </c>
      <c r="K1131" s="0" t="str">
        <f aca="false">VLOOKUP(E1131,[1]Liste_taxons_equiv!$A$1:$M$1455,7,0)</f>
        <v>1</v>
      </c>
      <c r="L1131" s="0" t="str">
        <f aca="false">VLOOKUP(E1131,[1]Liste_taxons_equiv!$A$1:$M$1455,8,0)</f>
        <v>0</v>
      </c>
      <c r="M1131" s="0" t="str">
        <f aca="false">VLOOKUP(E1131,[1]Liste_taxons_equiv!$A$1:$M$1455,9,0)</f>
        <v>0</v>
      </c>
      <c r="N1131" s="0" t="str">
        <f aca="false">VLOOKUP(E1131,[1]Liste_taxons_equiv!$A$1:$M$1455,10,0)</f>
        <v>0</v>
      </c>
      <c r="O1131" s="0" t="str">
        <f aca="false">VLOOKUP(E1131,[1]Liste_taxons_equiv!$A$1:$M$1455,11,0)</f>
        <v>Non</v>
      </c>
      <c r="P1131" s="0" t="s">
        <v>2940</v>
      </c>
      <c r="Q1131" s="0" t="n">
        <f aca="false">VLOOKUP(E1131,[1]Liste_taxons_equiv!$A$1:$M$1455,13,0)</f>
        <v>24825</v>
      </c>
    </row>
    <row r="1132" customFormat="false" ht="15" hidden="true" customHeight="false" outlineLevel="0" collapsed="false">
      <c r="A1132" s="0" t="s">
        <v>2941</v>
      </c>
      <c r="B1132" s="0" t="s">
        <v>2942</v>
      </c>
      <c r="C1132" s="0" t="n">
        <v>107353</v>
      </c>
      <c r="D1132" s="0" t="n">
        <v>5365</v>
      </c>
      <c r="E1132" s="0" t="s">
        <v>2941</v>
      </c>
      <c r="F1132" s="0" t="str">
        <f aca="false">VLOOKUP(E1132,[1]Liste_taxons_equiv!$A$1:$M$1455,2,0)</f>
        <v>Exacte</v>
      </c>
      <c r="G1132" s="0" t="n">
        <f aca="false">VLOOKUP(E1132,[1]Liste_taxons_equiv!$A$1:$M$1455,3,0)</f>
        <v>107353</v>
      </c>
      <c r="H1132" s="0" t="n">
        <f aca="false">VLOOKUP(E1132,[1]Liste_taxons_equiv!$A$1:$M$1455,4,0)</f>
        <v>107353</v>
      </c>
      <c r="I1132" s="0" t="str">
        <f aca="false">VLOOKUP(E1132,[1]Liste_taxons_equiv!$A$1:$M$1455,5,0)</f>
        <v>Pisa armata</v>
      </c>
      <c r="J1132" s="0" t="s">
        <v>29</v>
      </c>
      <c r="K1132" s="0" t="str">
        <f aca="false">VLOOKUP(E1132,[1]Liste_taxons_equiv!$A$1:$M$1455,7,0)</f>
        <v>1</v>
      </c>
      <c r="L1132" s="0" t="str">
        <f aca="false">VLOOKUP(E1132,[1]Liste_taxons_equiv!$A$1:$M$1455,8,0)</f>
        <v>0</v>
      </c>
      <c r="M1132" s="0" t="str">
        <f aca="false">VLOOKUP(E1132,[1]Liste_taxons_equiv!$A$1:$M$1455,9,0)</f>
        <v>0</v>
      </c>
      <c r="N1132" s="0" t="str">
        <f aca="false">VLOOKUP(E1132,[1]Liste_taxons_equiv!$A$1:$M$1455,10,0)</f>
        <v>0</v>
      </c>
      <c r="O1132" s="0" t="str">
        <f aca="false">VLOOKUP(E1132,[1]Liste_taxons_equiv!$A$1:$M$1455,11,0)</f>
        <v>Non</v>
      </c>
      <c r="P1132" s="0" t="s">
        <v>2943</v>
      </c>
      <c r="Q1132" s="0" t="n">
        <f aca="false">VLOOKUP(E1132,[1]Liste_taxons_equiv!$A$1:$M$1455,13,0)</f>
        <v>30483</v>
      </c>
    </row>
    <row r="1133" s="2" customFormat="true" ht="15" hidden="false" customHeight="false" outlineLevel="0" collapsed="false">
      <c r="A1133" s="2" t="s">
        <v>2944</v>
      </c>
      <c r="B1133" s="2" t="s">
        <v>1009</v>
      </c>
      <c r="C1133" s="2" t="n">
        <v>107357</v>
      </c>
      <c r="D1133" s="2" t="n">
        <v>5364</v>
      </c>
      <c r="E1133" s="2" t="s">
        <v>2944</v>
      </c>
      <c r="F1133" s="2" t="str">
        <f aca="false">VLOOKUP(E1133,[1]Liste_taxons_equiv!$A$1:$M$1455,2,0)</f>
        <v>Non trouvé</v>
      </c>
      <c r="I1133" s="2" t="str">
        <f aca="false">VLOOKUP(E1133,[1]Liste_taxons_equiv!$A$1:$M$1455,5,0)</f>
        <v/>
      </c>
      <c r="J1133" s="3" t="s">
        <v>57</v>
      </c>
      <c r="K1133" s="2" t="str">
        <f aca="false">VLOOKUP(E1133,[1]Liste_taxons_equiv!$A$1:$M$1455,7,0)</f>
        <v/>
      </c>
      <c r="L1133" s="2" t="str">
        <f aca="false">VLOOKUP(E1133,[1]Liste_taxons_equiv!$A$1:$M$1455,8,0)</f>
        <v/>
      </c>
      <c r="M1133" s="2" t="str">
        <f aca="false">VLOOKUP(E1133,[1]Liste_taxons_equiv!$A$1:$M$1455,9,0)</f>
        <v/>
      </c>
      <c r="N1133" s="2" t="str">
        <f aca="false">VLOOKUP(E1133,[1]Liste_taxons_equiv!$A$1:$M$1455,10,0)</f>
        <v/>
      </c>
      <c r="O1133" s="2" t="str">
        <f aca="false">VLOOKUP(E1133,[1]Liste_taxons_equiv!$A$1:$M$1455,11,0)</f>
        <v/>
      </c>
      <c r="P1133" s="3" t="n">
        <v>107357</v>
      </c>
    </row>
    <row r="1134" customFormat="false" ht="15" hidden="true" customHeight="false" outlineLevel="0" collapsed="false">
      <c r="A1134" s="0" t="s">
        <v>2945</v>
      </c>
      <c r="B1134" s="0" t="s">
        <v>47</v>
      </c>
      <c r="C1134" s="0" t="n">
        <v>107358</v>
      </c>
      <c r="D1134" s="0" t="n">
        <v>5366</v>
      </c>
      <c r="E1134" s="0" t="s">
        <v>2945</v>
      </c>
      <c r="F1134" s="0" t="str">
        <f aca="false">VLOOKUP(E1134,[1]Liste_taxons_equiv!$A$1:$M$1455,2,0)</f>
        <v>Exacte</v>
      </c>
      <c r="G1134" s="0" t="n">
        <f aca="false">VLOOKUP(E1134,[1]Liste_taxons_equiv!$A$1:$M$1455,3,0)</f>
        <v>107358</v>
      </c>
      <c r="H1134" s="0" t="n">
        <f aca="false">VLOOKUP(E1134,[1]Liste_taxons_equiv!$A$1:$M$1455,4,0)</f>
        <v>107358</v>
      </c>
      <c r="I1134" s="0" t="str">
        <f aca="false">VLOOKUP(E1134,[1]Liste_taxons_equiv!$A$1:$M$1455,5,0)</f>
        <v>Pisa tetraodon</v>
      </c>
      <c r="J1134" s="0" t="s">
        <v>29</v>
      </c>
      <c r="K1134" s="0" t="str">
        <f aca="false">VLOOKUP(E1134,[1]Liste_taxons_equiv!$A$1:$M$1455,7,0)</f>
        <v>1</v>
      </c>
      <c r="L1134" s="0" t="str">
        <f aca="false">VLOOKUP(E1134,[1]Liste_taxons_equiv!$A$1:$M$1455,8,0)</f>
        <v>0</v>
      </c>
      <c r="M1134" s="0" t="str">
        <f aca="false">VLOOKUP(E1134,[1]Liste_taxons_equiv!$A$1:$M$1455,9,0)</f>
        <v>0</v>
      </c>
      <c r="N1134" s="0" t="str">
        <f aca="false">VLOOKUP(E1134,[1]Liste_taxons_equiv!$A$1:$M$1455,10,0)</f>
        <v>0</v>
      </c>
      <c r="O1134" s="0" t="str">
        <f aca="false">VLOOKUP(E1134,[1]Liste_taxons_equiv!$A$1:$M$1455,11,0)</f>
        <v>Non</v>
      </c>
      <c r="P1134" s="0" t="s">
        <v>2946</v>
      </c>
      <c r="Q1134" s="0" t="n">
        <f aca="false">VLOOKUP(E1134,[1]Liste_taxons_equiv!$A$1:$M$1455,13,0)</f>
        <v>30489</v>
      </c>
    </row>
    <row r="1135" customFormat="false" ht="15" hidden="true" customHeight="false" outlineLevel="0" collapsed="false">
      <c r="A1135" s="0" t="s">
        <v>2947</v>
      </c>
      <c r="C1135" s="0" t="n">
        <v>11676</v>
      </c>
      <c r="D1135" s="0" t="n">
        <v>5759</v>
      </c>
      <c r="E1135" s="0" t="s">
        <v>2948</v>
      </c>
      <c r="F1135" s="0" t="str">
        <f aca="false">VLOOKUP(E1135,[1]Liste_taxons_equiv!$A$1:$M$1455,2,0)</f>
        <v>Exacte</v>
      </c>
      <c r="G1135" s="0" t="n">
        <f aca="false">VLOOKUP(E1135,[1]Liste_taxons_equiv!$A$1:$M$1455,3,0)</f>
        <v>11676</v>
      </c>
      <c r="H1135" s="0" t="n">
        <f aca="false">VLOOKUP(E1135,[1]Liste_taxons_equiv!$A$1:$M$1455,4,0)</f>
        <v>11676</v>
      </c>
      <c r="I1135" s="0" t="str">
        <f aca="false">VLOOKUP(E1135,[1]Liste_taxons_equiv!$A$1:$M$1455,5,0)</f>
        <v>Pisces</v>
      </c>
      <c r="J1135" s="0" t="s">
        <v>29</v>
      </c>
      <c r="K1135" s="0" t="str">
        <f aca="false">VLOOKUP(E1135,[1]Liste_taxons_equiv!$A$1:$M$1455,7,0)</f>
        <v>1</v>
      </c>
      <c r="L1135" s="0" t="str">
        <f aca="false">VLOOKUP(E1135,[1]Liste_taxons_equiv!$A$1:$M$1455,8,0)</f>
        <v>0</v>
      </c>
      <c r="M1135" s="0" t="str">
        <f aca="false">VLOOKUP(E1135,[1]Liste_taxons_equiv!$A$1:$M$1455,9,0)</f>
        <v>0</v>
      </c>
      <c r="N1135" s="0" t="str">
        <f aca="false">VLOOKUP(E1135,[1]Liste_taxons_equiv!$A$1:$M$1455,10,0)</f>
        <v>0</v>
      </c>
      <c r="O1135" s="0" t="str">
        <f aca="false">VLOOKUP(E1135,[1]Liste_taxons_equiv!$A$1:$M$1455,11,0)</f>
        <v>Non</v>
      </c>
      <c r="P1135" s="0" t="s">
        <v>2949</v>
      </c>
      <c r="Q1135" s="0" t="n">
        <f aca="false">VLOOKUP(E1135,[1]Liste_taxons_equiv!$A$1:$M$1455,13,0)</f>
        <v>23893</v>
      </c>
    </row>
    <row r="1136" customFormat="false" ht="15" hidden="true" customHeight="false" outlineLevel="0" collapsed="false">
      <c r="A1136" s="0" t="s">
        <v>2950</v>
      </c>
      <c r="B1136" s="0" t="s">
        <v>50</v>
      </c>
      <c r="C1136" s="0" t="n">
        <v>107188</v>
      </c>
      <c r="D1136" s="0" t="n">
        <v>5342</v>
      </c>
      <c r="E1136" s="0" t="s">
        <v>2950</v>
      </c>
      <c r="F1136" s="0" t="str">
        <f aca="false">VLOOKUP(E1136,[1]Liste_taxons_equiv!$A$1:$M$1455,2,0)</f>
        <v>Exacte</v>
      </c>
      <c r="G1136" s="0" t="n">
        <f aca="false">VLOOKUP(E1136,[1]Liste_taxons_equiv!$A$1:$M$1455,3,0)</f>
        <v>107188</v>
      </c>
      <c r="H1136" s="0" t="n">
        <f aca="false">VLOOKUP(E1136,[1]Liste_taxons_equiv!$A$1:$M$1455,4,0)</f>
        <v>107188</v>
      </c>
      <c r="I1136" s="0" t="str">
        <f aca="false">VLOOKUP(E1136,[1]Liste_taxons_equiv!$A$1:$M$1455,5,0)</f>
        <v>Pisidia longicornis</v>
      </c>
      <c r="J1136" s="0" t="s">
        <v>19</v>
      </c>
      <c r="K1136" s="0" t="str">
        <f aca="false">VLOOKUP(E1136,[1]Liste_taxons_equiv!$A$1:$M$1455,7,0)</f>
        <v>1</v>
      </c>
      <c r="L1136" s="0" t="str">
        <f aca="false">VLOOKUP(E1136,[1]Liste_taxons_equiv!$A$1:$M$1455,8,0)</f>
        <v>0</v>
      </c>
      <c r="M1136" s="0" t="str">
        <f aca="false">VLOOKUP(E1136,[1]Liste_taxons_equiv!$A$1:$M$1455,9,0)</f>
        <v>0</v>
      </c>
      <c r="N1136" s="0" t="str">
        <f aca="false">VLOOKUP(E1136,[1]Liste_taxons_equiv!$A$1:$M$1455,10,0)</f>
        <v>0</v>
      </c>
      <c r="O1136" s="0" t="str">
        <f aca="false">VLOOKUP(E1136,[1]Liste_taxons_equiv!$A$1:$M$1455,11,0)</f>
        <v>Non</v>
      </c>
      <c r="P1136" s="0" t="s">
        <v>2951</v>
      </c>
      <c r="Q1136" s="0" t="n">
        <f aca="false">VLOOKUP(E1136,[1]Liste_taxons_equiv!$A$1:$M$1455,13,0)</f>
        <v>3946</v>
      </c>
    </row>
    <row r="1137" customFormat="false" ht="15" hidden="true" customHeight="false" outlineLevel="0" collapsed="false">
      <c r="A1137" s="0" t="s">
        <v>2952</v>
      </c>
      <c r="B1137" s="0" t="s">
        <v>646</v>
      </c>
      <c r="C1137" s="0" t="n">
        <v>130707</v>
      </c>
      <c r="D1137" s="0" t="n">
        <v>4477</v>
      </c>
      <c r="E1137" s="0" t="s">
        <v>2952</v>
      </c>
      <c r="F1137" s="0" t="str">
        <f aca="false">VLOOKUP(E1137,[1]Liste_taxons_equiv!$A$1:$M$1455,2,0)</f>
        <v>Exacte</v>
      </c>
      <c r="G1137" s="0" t="n">
        <f aca="false">VLOOKUP(E1137,[1]Liste_taxons_equiv!$A$1:$M$1455,3,0)</f>
        <v>130707</v>
      </c>
      <c r="H1137" s="0" t="n">
        <f aca="false">VLOOKUP(E1137,[1]Liste_taxons_equiv!$A$1:$M$1455,4,0)</f>
        <v>130707</v>
      </c>
      <c r="I1137" s="0" t="str">
        <f aca="false">VLOOKUP(E1137,[1]Liste_taxons_equiv!$A$1:$M$1455,5,0)</f>
        <v>Pisione remota</v>
      </c>
      <c r="J1137" s="0" t="s">
        <v>29</v>
      </c>
      <c r="K1137" s="0" t="str">
        <f aca="false">VLOOKUP(E1137,[1]Liste_taxons_equiv!$A$1:$M$1455,7,0)</f>
        <v>1</v>
      </c>
      <c r="L1137" s="0" t="str">
        <f aca="false">VLOOKUP(E1137,[1]Liste_taxons_equiv!$A$1:$M$1455,8,0)</f>
        <v>0</v>
      </c>
      <c r="M1137" s="0" t="str">
        <f aca="false">VLOOKUP(E1137,[1]Liste_taxons_equiv!$A$1:$M$1455,9,0)</f>
        <v>0</v>
      </c>
      <c r="N1137" s="0" t="str">
        <f aca="false">VLOOKUP(E1137,[1]Liste_taxons_equiv!$A$1:$M$1455,10,0)</f>
        <v>0</v>
      </c>
      <c r="O1137" s="0" t="str">
        <f aca="false">VLOOKUP(E1137,[1]Liste_taxons_equiv!$A$1:$M$1455,11,0)</f>
        <v>Non</v>
      </c>
      <c r="P1137" s="0" t="s">
        <v>2953</v>
      </c>
      <c r="Q1137" s="0" t="n">
        <f aca="false">VLOOKUP(E1137,[1]Liste_taxons_equiv!$A$1:$M$1455,13,0)</f>
        <v>25425</v>
      </c>
    </row>
    <row r="1138" customFormat="false" ht="15" hidden="true" customHeight="false" outlineLevel="0" collapsed="false">
      <c r="A1138" s="0" t="s">
        <v>2954</v>
      </c>
      <c r="B1138" s="0" t="s">
        <v>1793</v>
      </c>
      <c r="C1138" s="0" t="n">
        <v>129708</v>
      </c>
      <c r="D1138" s="0" t="n">
        <v>5906</v>
      </c>
      <c r="E1138" s="0" t="s">
        <v>2955</v>
      </c>
      <c r="F1138" s="0" t="str">
        <f aca="false">VLOOKUP(E1138,[1]Liste_taxons_equiv!$A$1:$M$1455,2,0)</f>
        <v>Exacte</v>
      </c>
      <c r="G1138" s="0" t="n">
        <f aca="false">VLOOKUP(E1138,[1]Liste_taxons_equiv!$A$1:$M$1455,3,0)</f>
        <v>129708</v>
      </c>
      <c r="H1138" s="0" t="n">
        <f aca="false">VLOOKUP(E1138,[1]Liste_taxons_equiv!$A$1:$M$1455,4,0)</f>
        <v>129708</v>
      </c>
      <c r="I1138" s="0" t="str">
        <f aca="false">VLOOKUP(E1138,[1]Liste_taxons_equiv!$A$1:$M$1455,5,0)</f>
        <v>Pista</v>
      </c>
      <c r="J1138" s="0" t="s">
        <v>29</v>
      </c>
      <c r="K1138" s="0" t="str">
        <f aca="false">VLOOKUP(E1138,[1]Liste_taxons_equiv!$A$1:$M$1455,7,0)</f>
        <v>1</v>
      </c>
      <c r="L1138" s="0" t="str">
        <f aca="false">VLOOKUP(E1138,[1]Liste_taxons_equiv!$A$1:$M$1455,8,0)</f>
        <v>0</v>
      </c>
      <c r="M1138" s="0" t="str">
        <f aca="false">VLOOKUP(E1138,[1]Liste_taxons_equiv!$A$1:$M$1455,9,0)</f>
        <v>0</v>
      </c>
      <c r="N1138" s="0" t="str">
        <f aca="false">VLOOKUP(E1138,[1]Liste_taxons_equiv!$A$1:$M$1455,10,0)</f>
        <v>0</v>
      </c>
      <c r="O1138" s="0" t="str">
        <f aca="false">VLOOKUP(E1138,[1]Liste_taxons_equiv!$A$1:$M$1455,11,0)</f>
        <v>Non</v>
      </c>
      <c r="P1138" s="0" t="s">
        <v>2956</v>
      </c>
      <c r="Q1138" s="0" t="n">
        <f aca="false">VLOOKUP(E1138,[1]Liste_taxons_equiv!$A$1:$M$1455,13,0)</f>
        <v>23418</v>
      </c>
    </row>
    <row r="1139" customFormat="false" ht="15" hidden="true" customHeight="false" outlineLevel="0" collapsed="false">
      <c r="A1139" s="0" t="s">
        <v>2957</v>
      </c>
      <c r="B1139" s="0" t="s">
        <v>427</v>
      </c>
      <c r="C1139" s="0" t="n">
        <v>131516</v>
      </c>
      <c r="D1139" s="0" t="n">
        <v>4919</v>
      </c>
      <c r="E1139" s="0" t="s">
        <v>2957</v>
      </c>
      <c r="F1139" s="0" t="str">
        <f aca="false">VLOOKUP(E1139,[1]Liste_taxons_equiv!$A$1:$M$1455,2,0)</f>
        <v>Exacte</v>
      </c>
      <c r="G1139" s="0" t="n">
        <f aca="false">VLOOKUP(E1139,[1]Liste_taxons_equiv!$A$1:$M$1455,3,0)</f>
        <v>131516</v>
      </c>
      <c r="H1139" s="0" t="n">
        <f aca="false">VLOOKUP(E1139,[1]Liste_taxons_equiv!$A$1:$M$1455,4,0)</f>
        <v>131516</v>
      </c>
      <c r="I1139" s="0" t="str">
        <f aca="false">VLOOKUP(E1139,[1]Liste_taxons_equiv!$A$1:$M$1455,5,0)</f>
        <v>Pista cristata</v>
      </c>
      <c r="J1139" s="0" t="s">
        <v>29</v>
      </c>
      <c r="K1139" s="0" t="str">
        <f aca="false">VLOOKUP(E1139,[1]Liste_taxons_equiv!$A$1:$M$1455,7,0)</f>
        <v>1</v>
      </c>
      <c r="L1139" s="0" t="str">
        <f aca="false">VLOOKUP(E1139,[1]Liste_taxons_equiv!$A$1:$M$1455,8,0)</f>
        <v>0</v>
      </c>
      <c r="M1139" s="0" t="str">
        <f aca="false">VLOOKUP(E1139,[1]Liste_taxons_equiv!$A$1:$M$1455,9,0)</f>
        <v>0</v>
      </c>
      <c r="N1139" s="0" t="str">
        <f aca="false">VLOOKUP(E1139,[1]Liste_taxons_equiv!$A$1:$M$1455,10,0)</f>
        <v>0</v>
      </c>
      <c r="O1139" s="0" t="str">
        <f aca="false">VLOOKUP(E1139,[1]Liste_taxons_equiv!$A$1:$M$1455,11,0)</f>
        <v>Non</v>
      </c>
      <c r="P1139" s="0" t="s">
        <v>2958</v>
      </c>
      <c r="Q1139" s="0" t="n">
        <f aca="false">VLOOKUP(E1139,[1]Liste_taxons_equiv!$A$1:$M$1455,13,0)</f>
        <v>23894</v>
      </c>
    </row>
    <row r="1140" s="2" customFormat="true" ht="15" hidden="false" customHeight="false" outlineLevel="0" collapsed="false">
      <c r="A1140" s="2" t="s">
        <v>2959</v>
      </c>
      <c r="B1140" s="2" t="s">
        <v>1793</v>
      </c>
      <c r="C1140" s="2" t="n">
        <v>129708</v>
      </c>
      <c r="D1140" s="2" t="n">
        <v>5873</v>
      </c>
      <c r="E1140" s="2" t="s">
        <v>2959</v>
      </c>
      <c r="F1140" s="2" t="str">
        <f aca="false">VLOOKUP(E1140,[1]Liste_taxons_equiv!$A$1:$M$1455,2,0)</f>
        <v>Non trouvé</v>
      </c>
      <c r="I1140" s="2" t="str">
        <f aca="false">VLOOKUP(E1140,[1]Liste_taxons_equiv!$A$1:$M$1455,5,0)</f>
        <v/>
      </c>
      <c r="J1140" s="3" t="s">
        <v>57</v>
      </c>
      <c r="K1140" s="2" t="str">
        <f aca="false">VLOOKUP(E1140,[1]Liste_taxons_equiv!$A$1:$M$1455,7,0)</f>
        <v/>
      </c>
      <c r="L1140" s="2" t="str">
        <f aca="false">VLOOKUP(E1140,[1]Liste_taxons_equiv!$A$1:$M$1455,8,0)</f>
        <v/>
      </c>
      <c r="M1140" s="2" t="str">
        <f aca="false">VLOOKUP(E1140,[1]Liste_taxons_equiv!$A$1:$M$1455,9,0)</f>
        <v/>
      </c>
      <c r="N1140" s="2" t="str">
        <f aca="false">VLOOKUP(E1140,[1]Liste_taxons_equiv!$A$1:$M$1455,10,0)</f>
        <v/>
      </c>
      <c r="O1140" s="2" t="str">
        <f aca="false">VLOOKUP(E1140,[1]Liste_taxons_equiv!$A$1:$M$1455,11,0)</f>
        <v/>
      </c>
      <c r="P1140" s="3" t="n">
        <v>129708</v>
      </c>
    </row>
    <row r="1141" customFormat="false" ht="15" hidden="true" customHeight="false" outlineLevel="0" collapsed="false">
      <c r="A1141" s="0" t="s">
        <v>2960</v>
      </c>
      <c r="C1141" s="0" t="n">
        <v>155303</v>
      </c>
      <c r="D1141" s="0" t="n">
        <v>4445</v>
      </c>
      <c r="E1141" s="0" t="s">
        <v>2961</v>
      </c>
      <c r="F1141" s="0" t="str">
        <f aca="false">VLOOKUP(E1141,[1]Liste_taxons_equiv!$A$1:$M$1455,2,0)</f>
        <v>Exacte</v>
      </c>
      <c r="G1141" s="0" t="n">
        <f aca="false">VLOOKUP(E1141,[1]Liste_taxons_equiv!$A$1:$M$1455,3,0)</f>
        <v>147038</v>
      </c>
      <c r="H1141" s="0" t="n">
        <f aca="false">VLOOKUP(E1141,[1]Liste_taxons_equiv!$A$1:$M$1455,4,0)</f>
        <v>147038</v>
      </c>
      <c r="I1141" s="0" t="str">
        <f aca="false">VLOOKUP(E1141,[1]Liste_taxons_equiv!$A$1:$M$1455,5,0)</f>
        <v>Planaria</v>
      </c>
      <c r="J1141" s="0" t="s">
        <v>29</v>
      </c>
      <c r="K1141" s="0" t="str">
        <f aca="false">VLOOKUP(E1141,[1]Liste_taxons_equiv!$A$1:$M$1455,7,0)</f>
        <v>1</v>
      </c>
      <c r="L1141" s="0" t="str">
        <f aca="false">VLOOKUP(E1141,[1]Liste_taxons_equiv!$A$1:$M$1455,8,0)</f>
        <v>0</v>
      </c>
      <c r="M1141" s="0" t="str">
        <f aca="false">VLOOKUP(E1141,[1]Liste_taxons_equiv!$A$1:$M$1455,9,0)</f>
        <v>0</v>
      </c>
      <c r="N1141" s="0" t="str">
        <f aca="false">VLOOKUP(E1141,[1]Liste_taxons_equiv!$A$1:$M$1455,10,0)</f>
        <v>0</v>
      </c>
      <c r="O1141" s="0" t="str">
        <f aca="false">VLOOKUP(E1141,[1]Liste_taxons_equiv!$A$1:$M$1455,11,0)</f>
        <v>Non</v>
      </c>
      <c r="P1141" s="0" t="s">
        <v>2962</v>
      </c>
      <c r="Q1141" s="0" t="n">
        <f aca="false">VLOOKUP(E1141,[1]Liste_taxons_equiv!$A$1:$M$1455,13,0)</f>
        <v>25358</v>
      </c>
    </row>
    <row r="1142" customFormat="false" ht="15" hidden="true" customHeight="false" outlineLevel="0" collapsed="false">
      <c r="A1142" s="0" t="s">
        <v>2963</v>
      </c>
      <c r="C1142" s="0" t="n">
        <v>155303</v>
      </c>
      <c r="D1142" s="0" t="n">
        <v>4446</v>
      </c>
      <c r="E1142" s="0" t="s">
        <v>2961</v>
      </c>
      <c r="F1142" s="0" t="str">
        <f aca="false">VLOOKUP(E1142,[1]Liste_taxons_equiv!$A$1:$M$1455,2,0)</f>
        <v>Exacte</v>
      </c>
      <c r="G1142" s="0" t="n">
        <f aca="false">VLOOKUP(E1142,[1]Liste_taxons_equiv!$A$1:$M$1455,3,0)</f>
        <v>147038</v>
      </c>
      <c r="H1142" s="0" t="n">
        <f aca="false">VLOOKUP(E1142,[1]Liste_taxons_equiv!$A$1:$M$1455,4,0)</f>
        <v>147038</v>
      </c>
      <c r="I1142" s="0" t="str">
        <f aca="false">VLOOKUP(E1142,[1]Liste_taxons_equiv!$A$1:$M$1455,5,0)</f>
        <v>Planaria</v>
      </c>
      <c r="J1142" s="0" t="s">
        <v>29</v>
      </c>
      <c r="K1142" s="0" t="str">
        <f aca="false">VLOOKUP(E1142,[1]Liste_taxons_equiv!$A$1:$M$1455,7,0)</f>
        <v>1</v>
      </c>
      <c r="L1142" s="0" t="str">
        <f aca="false">VLOOKUP(E1142,[1]Liste_taxons_equiv!$A$1:$M$1455,8,0)</f>
        <v>0</v>
      </c>
      <c r="M1142" s="0" t="str">
        <f aca="false">VLOOKUP(E1142,[1]Liste_taxons_equiv!$A$1:$M$1455,9,0)</f>
        <v>0</v>
      </c>
      <c r="N1142" s="0" t="str">
        <f aca="false">VLOOKUP(E1142,[1]Liste_taxons_equiv!$A$1:$M$1455,10,0)</f>
        <v>0</v>
      </c>
      <c r="O1142" s="0" t="str">
        <f aca="false">VLOOKUP(E1142,[1]Liste_taxons_equiv!$A$1:$M$1455,11,0)</f>
        <v>Non</v>
      </c>
      <c r="P1142" s="0" t="s">
        <v>2962</v>
      </c>
      <c r="Q1142" s="0" t="n">
        <f aca="false">VLOOKUP(E1142,[1]Liste_taxons_equiv!$A$1:$M$1455,13,0)</f>
        <v>25358</v>
      </c>
    </row>
    <row r="1143" s="4" customFormat="true" ht="15" hidden="true" customHeight="false" outlineLevel="0" collapsed="false">
      <c r="A1143" s="4" t="s">
        <v>2964</v>
      </c>
      <c r="D1143" s="4" t="n">
        <v>4444</v>
      </c>
      <c r="E1143" s="4" t="s">
        <v>2964</v>
      </c>
      <c r="F1143" s="4" t="str">
        <f aca="false">VLOOKUP(E1143,[1]Liste_taxons_equiv!$A$1:$M$1455,2,0)</f>
        <v>Exacte</v>
      </c>
      <c r="G1143" s="4" t="n">
        <f aca="false">VLOOKUP(E1143,[1]Liste_taxons_equiv!$A$1:$M$1455,3,0)</f>
        <v>60000575</v>
      </c>
      <c r="H1143" s="4" t="n">
        <f aca="false">VLOOKUP(E1143,[1]Liste_taxons_equiv!$A$1:$M$1455,4,0)</f>
        <v>60000495</v>
      </c>
      <c r="I1143" s="4" t="str">
        <f aca="false">VLOOKUP(E1143,[1]Liste_taxons_equiv!$A$1:$M$1455,5,0)</f>
        <v>Planaria sp1</v>
      </c>
      <c r="J1143" s="4" t="s">
        <v>851</v>
      </c>
      <c r="K1143" s="4" t="str">
        <f aca="false">VLOOKUP(E1143,[1]Liste_taxons_equiv!$A$1:$M$1455,7,0)</f>
        <v>1</v>
      </c>
      <c r="L1143" s="4" t="str">
        <f aca="false">VLOOKUP(E1143,[1]Liste_taxons_equiv!$A$1:$M$1455,8,0)</f>
        <v>1</v>
      </c>
      <c r="M1143" s="4" t="str">
        <f aca="false">VLOOKUP(E1143,[1]Liste_taxons_equiv!$A$1:$M$1455,9,0)</f>
        <v>0</v>
      </c>
      <c r="N1143" s="4" t="str">
        <f aca="false">VLOOKUP(E1143,[1]Liste_taxons_equiv!$A$1:$M$1455,10,0)</f>
        <v>0</v>
      </c>
      <c r="O1143" s="4" t="str">
        <f aca="false">VLOOKUP(E1143,[1]Liste_taxons_equiv!$A$1:$M$1455,11,0)</f>
        <v>Non</v>
      </c>
      <c r="Q1143" s="4" t="n">
        <f aca="false">VLOOKUP(E1143,[1]Liste_taxons_equiv!$A$1:$M$1455,13,0)</f>
        <v>60000575</v>
      </c>
    </row>
    <row r="1144" customFormat="false" ht="15" hidden="true" customHeight="false" outlineLevel="0" collapsed="false">
      <c r="A1144" s="0" t="s">
        <v>2965</v>
      </c>
      <c r="C1144" s="0" t="n">
        <v>793</v>
      </c>
      <c r="D1144" s="0" t="n">
        <v>4442</v>
      </c>
      <c r="E1144" s="0" t="s">
        <v>2966</v>
      </c>
      <c r="F1144" s="0" t="str">
        <f aca="false">VLOOKUP(E1144,[1]Liste_taxons_equiv!$A$1:$M$1455,2,0)</f>
        <v>Exacte</v>
      </c>
      <c r="G1144" s="0" t="n">
        <f aca="false">VLOOKUP(E1144,[1]Liste_taxons_equiv!$A$1:$M$1455,3,0)</f>
        <v>793</v>
      </c>
      <c r="H1144" s="0" t="n">
        <f aca="false">VLOOKUP(E1144,[1]Liste_taxons_equiv!$A$1:$M$1455,4,0)</f>
        <v>793</v>
      </c>
      <c r="I1144" s="0" t="str">
        <f aca="false">VLOOKUP(E1144,[1]Liste_taxons_equiv!$A$1:$M$1455,5,0)</f>
        <v>Platyhelminthes</v>
      </c>
      <c r="J1144" s="0" t="s">
        <v>421</v>
      </c>
      <c r="K1144" s="0" t="str">
        <f aca="false">VLOOKUP(E1144,[1]Liste_taxons_equiv!$A$1:$M$1455,7,0)</f>
        <v>1</v>
      </c>
      <c r="L1144" s="0" t="str">
        <f aca="false">VLOOKUP(E1144,[1]Liste_taxons_equiv!$A$1:$M$1455,8,0)</f>
        <v>0</v>
      </c>
      <c r="M1144" s="0" t="str">
        <f aca="false">VLOOKUP(E1144,[1]Liste_taxons_equiv!$A$1:$M$1455,9,0)</f>
        <v>0</v>
      </c>
      <c r="N1144" s="0" t="str">
        <f aca="false">VLOOKUP(E1144,[1]Liste_taxons_equiv!$A$1:$M$1455,10,0)</f>
        <v>0</v>
      </c>
      <c r="O1144" s="0" t="str">
        <f aca="false">VLOOKUP(E1144,[1]Liste_taxons_equiv!$A$1:$M$1455,11,0)</f>
        <v>Non</v>
      </c>
      <c r="P1144" s="0" t="s">
        <v>2967</v>
      </c>
      <c r="Q1144" s="0" t="n">
        <f aca="false">VLOOKUP(E1144,[1]Liste_taxons_equiv!$A$1:$M$1455,13,0)</f>
        <v>3325</v>
      </c>
    </row>
    <row r="1145" customFormat="false" ht="15" hidden="true" customHeight="false" outlineLevel="0" collapsed="false">
      <c r="A1145" s="0" t="s">
        <v>2968</v>
      </c>
      <c r="C1145" s="0" t="n">
        <v>793</v>
      </c>
      <c r="D1145" s="0" t="n">
        <v>4443</v>
      </c>
      <c r="E1145" s="0" t="s">
        <v>2966</v>
      </c>
      <c r="F1145" s="0" t="str">
        <f aca="false">VLOOKUP(E1145,[1]Liste_taxons_equiv!$A$1:$M$1455,2,0)</f>
        <v>Exacte</v>
      </c>
      <c r="G1145" s="0" t="n">
        <f aca="false">VLOOKUP(E1145,[1]Liste_taxons_equiv!$A$1:$M$1455,3,0)</f>
        <v>793</v>
      </c>
      <c r="H1145" s="0" t="n">
        <f aca="false">VLOOKUP(E1145,[1]Liste_taxons_equiv!$A$1:$M$1455,4,0)</f>
        <v>793</v>
      </c>
      <c r="I1145" s="0" t="str">
        <f aca="false">VLOOKUP(E1145,[1]Liste_taxons_equiv!$A$1:$M$1455,5,0)</f>
        <v>Platyhelminthes</v>
      </c>
      <c r="J1145" s="0" t="s">
        <v>421</v>
      </c>
      <c r="K1145" s="0" t="str">
        <f aca="false">VLOOKUP(E1145,[1]Liste_taxons_equiv!$A$1:$M$1455,7,0)</f>
        <v>1</v>
      </c>
      <c r="L1145" s="0" t="str">
        <f aca="false">VLOOKUP(E1145,[1]Liste_taxons_equiv!$A$1:$M$1455,8,0)</f>
        <v>0</v>
      </c>
      <c r="M1145" s="0" t="str">
        <f aca="false">VLOOKUP(E1145,[1]Liste_taxons_equiv!$A$1:$M$1455,9,0)</f>
        <v>0</v>
      </c>
      <c r="N1145" s="0" t="str">
        <f aca="false">VLOOKUP(E1145,[1]Liste_taxons_equiv!$A$1:$M$1455,10,0)</f>
        <v>0</v>
      </c>
      <c r="O1145" s="0" t="str">
        <f aca="false">VLOOKUP(E1145,[1]Liste_taxons_equiv!$A$1:$M$1455,11,0)</f>
        <v>Non</v>
      </c>
      <c r="P1145" s="0" t="s">
        <v>2967</v>
      </c>
      <c r="Q1145" s="0" t="n">
        <f aca="false">VLOOKUP(E1145,[1]Liste_taxons_equiv!$A$1:$M$1455,13,0)</f>
        <v>3325</v>
      </c>
    </row>
    <row r="1146" customFormat="false" ht="15" hidden="true" customHeight="false" outlineLevel="0" collapsed="false">
      <c r="A1146" s="0" t="s">
        <v>2969</v>
      </c>
      <c r="B1146" s="0" t="s">
        <v>2970</v>
      </c>
      <c r="C1146" s="0" t="n">
        <v>130417</v>
      </c>
      <c r="D1146" s="0" t="n">
        <v>4678</v>
      </c>
      <c r="E1146" s="0" t="s">
        <v>2969</v>
      </c>
      <c r="F1146" s="0" t="str">
        <f aca="false">VLOOKUP(E1146,[1]Liste_taxons_equiv!$A$1:$M$1455,2,0)</f>
        <v>Exacte</v>
      </c>
      <c r="G1146" s="0" t="n">
        <f aca="false">VLOOKUP(E1146,[1]Liste_taxons_equiv!$A$1:$M$1455,3,0)</f>
        <v>130417</v>
      </c>
      <c r="H1146" s="0" t="n">
        <f aca="false">VLOOKUP(E1146,[1]Liste_taxons_equiv!$A$1:$M$1455,4,0)</f>
        <v>130417</v>
      </c>
      <c r="I1146" s="0" t="str">
        <f aca="false">VLOOKUP(E1146,[1]Liste_taxons_equiv!$A$1:$M$1455,5,0)</f>
        <v>Platynereis dumerilii</v>
      </c>
      <c r="J1146" s="0" t="s">
        <v>29</v>
      </c>
      <c r="K1146" s="0" t="str">
        <f aca="false">VLOOKUP(E1146,[1]Liste_taxons_equiv!$A$1:$M$1455,7,0)</f>
        <v>1</v>
      </c>
      <c r="L1146" s="0" t="str">
        <f aca="false">VLOOKUP(E1146,[1]Liste_taxons_equiv!$A$1:$M$1455,8,0)</f>
        <v>0</v>
      </c>
      <c r="M1146" s="0" t="str">
        <f aca="false">VLOOKUP(E1146,[1]Liste_taxons_equiv!$A$1:$M$1455,9,0)</f>
        <v>0</v>
      </c>
      <c r="N1146" s="0" t="str">
        <f aca="false">VLOOKUP(E1146,[1]Liste_taxons_equiv!$A$1:$M$1455,10,0)</f>
        <v>0</v>
      </c>
      <c r="O1146" s="0" t="str">
        <f aca="false">VLOOKUP(E1146,[1]Liste_taxons_equiv!$A$1:$M$1455,11,0)</f>
        <v>Non</v>
      </c>
      <c r="P1146" s="0" t="s">
        <v>2971</v>
      </c>
      <c r="Q1146" s="0" t="n">
        <f aca="false">VLOOKUP(E1146,[1]Liste_taxons_equiv!$A$1:$M$1455,13,0)</f>
        <v>24266</v>
      </c>
    </row>
    <row r="1147" customFormat="false" ht="15" hidden="true" customHeight="false" outlineLevel="0" collapsed="false">
      <c r="A1147" s="0" t="s">
        <v>2972</v>
      </c>
      <c r="C1147" s="0" t="n">
        <v>138364</v>
      </c>
      <c r="D1147" s="0" t="n">
        <v>5518</v>
      </c>
      <c r="E1147" s="0" t="s">
        <v>2973</v>
      </c>
      <c r="F1147" s="0" t="str">
        <f aca="false">VLOOKUP(E1147,[1]Liste_taxons_equiv!$A$1:$M$1455,2,0)</f>
        <v>Exacte</v>
      </c>
      <c r="G1147" s="0" t="n">
        <f aca="false">VLOOKUP(E1147,[1]Liste_taxons_equiv!$A$1:$M$1455,3,0)</f>
        <v>138364</v>
      </c>
      <c r="H1147" s="0" t="n">
        <f aca="false">VLOOKUP(E1147,[1]Liste_taxons_equiv!$A$1:$M$1455,4,0)</f>
        <v>138364</v>
      </c>
      <c r="I1147" s="0" t="str">
        <f aca="false">VLOOKUP(E1147,[1]Liste_taxons_equiv!$A$1:$M$1455,5,0)</f>
        <v>Pleurobranchus</v>
      </c>
      <c r="J1147" s="0" t="s">
        <v>29</v>
      </c>
      <c r="K1147" s="0" t="str">
        <f aca="false">VLOOKUP(E1147,[1]Liste_taxons_equiv!$A$1:$M$1455,7,0)</f>
        <v>1</v>
      </c>
      <c r="L1147" s="0" t="str">
        <f aca="false">VLOOKUP(E1147,[1]Liste_taxons_equiv!$A$1:$M$1455,8,0)</f>
        <v>0</v>
      </c>
      <c r="M1147" s="0" t="str">
        <f aca="false">VLOOKUP(E1147,[1]Liste_taxons_equiv!$A$1:$M$1455,9,0)</f>
        <v>0</v>
      </c>
      <c r="N1147" s="0" t="str">
        <f aca="false">VLOOKUP(E1147,[1]Liste_taxons_equiv!$A$1:$M$1455,10,0)</f>
        <v>0</v>
      </c>
      <c r="O1147" s="0" t="str">
        <f aca="false">VLOOKUP(E1147,[1]Liste_taxons_equiv!$A$1:$M$1455,11,0)</f>
        <v>Non</v>
      </c>
      <c r="P1147" s="0" t="s">
        <v>2974</v>
      </c>
      <c r="Q1147" s="0" t="n">
        <f aca="false">VLOOKUP(E1147,[1]Liste_taxons_equiv!$A$1:$M$1455,13,0)</f>
        <v>26125</v>
      </c>
    </row>
    <row r="1148" customFormat="false" ht="15" hidden="true" customHeight="false" outlineLevel="0" collapsed="false">
      <c r="A1148" s="0" t="s">
        <v>2975</v>
      </c>
      <c r="B1148" s="0" t="s">
        <v>2976</v>
      </c>
      <c r="C1148" s="0" t="n">
        <v>140820</v>
      </c>
      <c r="D1148" s="0" t="n">
        <v>5519</v>
      </c>
      <c r="E1148" s="0" t="s">
        <v>2975</v>
      </c>
      <c r="F1148" s="0" t="str">
        <f aca="false">VLOOKUP(E1148,[1]Liste_taxons_equiv!$A$1:$M$1455,2,0)</f>
        <v>Exacte</v>
      </c>
      <c r="G1148" s="0" t="n">
        <f aca="false">VLOOKUP(E1148,[1]Liste_taxons_equiv!$A$1:$M$1455,3,0)</f>
        <v>140820</v>
      </c>
      <c r="H1148" s="0" t="n">
        <f aca="false">VLOOKUP(E1148,[1]Liste_taxons_equiv!$A$1:$M$1455,4,0)</f>
        <v>140820</v>
      </c>
      <c r="I1148" s="0" t="str">
        <f aca="false">VLOOKUP(E1148,[1]Liste_taxons_equiv!$A$1:$M$1455,5,0)</f>
        <v>Pleurobranchus membranaceus</v>
      </c>
      <c r="J1148" s="0" t="s">
        <v>29</v>
      </c>
      <c r="K1148" s="0" t="str">
        <f aca="false">VLOOKUP(E1148,[1]Liste_taxons_equiv!$A$1:$M$1455,7,0)</f>
        <v>1</v>
      </c>
      <c r="L1148" s="0" t="str">
        <f aca="false">VLOOKUP(E1148,[1]Liste_taxons_equiv!$A$1:$M$1455,8,0)</f>
        <v>0</v>
      </c>
      <c r="M1148" s="0" t="str">
        <f aca="false">VLOOKUP(E1148,[1]Liste_taxons_equiv!$A$1:$M$1455,9,0)</f>
        <v>0</v>
      </c>
      <c r="N1148" s="0" t="str">
        <f aca="false">VLOOKUP(E1148,[1]Liste_taxons_equiv!$A$1:$M$1455,10,0)</f>
        <v>0</v>
      </c>
      <c r="O1148" s="0" t="str">
        <f aca="false">VLOOKUP(E1148,[1]Liste_taxons_equiv!$A$1:$M$1455,11,0)</f>
        <v>Non</v>
      </c>
      <c r="P1148" s="0" t="s">
        <v>2977</v>
      </c>
      <c r="Q1148" s="0" t="n">
        <f aca="false">VLOOKUP(E1148,[1]Liste_taxons_equiv!$A$1:$M$1455,13,0)</f>
        <v>29185</v>
      </c>
    </row>
    <row r="1149" customFormat="false" ht="15" hidden="true" customHeight="false" outlineLevel="0" collapsed="false">
      <c r="A1149" s="0" t="s">
        <v>2978</v>
      </c>
      <c r="B1149" s="0" t="s">
        <v>135</v>
      </c>
      <c r="C1149" s="0" t="n">
        <v>127143</v>
      </c>
      <c r="D1149" s="0" t="n">
        <v>5804</v>
      </c>
      <c r="E1149" s="0" t="s">
        <v>2978</v>
      </c>
      <c r="F1149" s="0" t="str">
        <f aca="false">VLOOKUP(E1149,[1]Liste_taxons_equiv!$A$1:$M$1455,2,0)</f>
        <v>Exacte</v>
      </c>
      <c r="G1149" s="0" t="n">
        <f aca="false">VLOOKUP(E1149,[1]Liste_taxons_equiv!$A$1:$M$1455,3,0)</f>
        <v>127143</v>
      </c>
      <c r="H1149" s="0" t="n">
        <f aca="false">VLOOKUP(E1149,[1]Liste_taxons_equiv!$A$1:$M$1455,4,0)</f>
        <v>127143</v>
      </c>
      <c r="I1149" s="0" t="str">
        <f aca="false">VLOOKUP(E1149,[1]Liste_taxons_equiv!$A$1:$M$1455,5,0)</f>
        <v>Pleuronectes platessa</v>
      </c>
      <c r="J1149" s="0" t="s">
        <v>29</v>
      </c>
      <c r="K1149" s="0" t="str">
        <f aca="false">VLOOKUP(E1149,[1]Liste_taxons_equiv!$A$1:$M$1455,7,0)</f>
        <v>1</v>
      </c>
      <c r="L1149" s="0" t="str">
        <f aca="false">VLOOKUP(E1149,[1]Liste_taxons_equiv!$A$1:$M$1455,8,0)</f>
        <v>0</v>
      </c>
      <c r="M1149" s="0" t="str">
        <f aca="false">VLOOKUP(E1149,[1]Liste_taxons_equiv!$A$1:$M$1455,9,0)</f>
        <v>0</v>
      </c>
      <c r="N1149" s="0" t="str">
        <f aca="false">VLOOKUP(E1149,[1]Liste_taxons_equiv!$A$1:$M$1455,10,0)</f>
        <v>0</v>
      </c>
      <c r="O1149" s="0" t="str">
        <f aca="false">VLOOKUP(E1149,[1]Liste_taxons_equiv!$A$1:$M$1455,11,0)</f>
        <v>Non</v>
      </c>
      <c r="P1149" s="0" t="s">
        <v>2979</v>
      </c>
      <c r="Q1149" s="0" t="n">
        <f aca="false">VLOOKUP(E1149,[1]Liste_taxons_equiv!$A$1:$M$1455,13,0)</f>
        <v>2205</v>
      </c>
    </row>
    <row r="1150" customFormat="false" ht="15" hidden="true" customHeight="false" outlineLevel="0" collapsed="false">
      <c r="A1150" s="0" t="s">
        <v>2980</v>
      </c>
      <c r="B1150" s="0" t="s">
        <v>622</v>
      </c>
      <c r="C1150" s="0" t="n">
        <v>103056</v>
      </c>
      <c r="D1150" s="0" t="n">
        <v>5200</v>
      </c>
      <c r="E1150" s="0" t="s">
        <v>2980</v>
      </c>
      <c r="F1150" s="0" t="str">
        <f aca="false">VLOOKUP(E1150,[1]Liste_taxons_equiv!$A$1:$M$1455,2,0)</f>
        <v>Exacte</v>
      </c>
      <c r="G1150" s="0" t="n">
        <f aca="false">VLOOKUP(E1150,[1]Liste_taxons_equiv!$A$1:$M$1455,3,0)</f>
        <v>103056</v>
      </c>
      <c r="H1150" s="0" t="n">
        <f aca="false">VLOOKUP(E1150,[1]Liste_taxons_equiv!$A$1:$M$1455,4,0)</f>
        <v>103056</v>
      </c>
      <c r="I1150" s="0" t="str">
        <f aca="false">VLOOKUP(E1150,[1]Liste_taxons_equiv!$A$1:$M$1455,5,0)</f>
        <v>Podocerus variegatus</v>
      </c>
      <c r="J1150" s="0" t="s">
        <v>19</v>
      </c>
      <c r="K1150" s="0" t="str">
        <f aca="false">VLOOKUP(E1150,[1]Liste_taxons_equiv!$A$1:$M$1455,7,0)</f>
        <v>1</v>
      </c>
      <c r="L1150" s="0" t="str">
        <f aca="false">VLOOKUP(E1150,[1]Liste_taxons_equiv!$A$1:$M$1455,8,0)</f>
        <v>0</v>
      </c>
      <c r="M1150" s="0" t="str">
        <f aca="false">VLOOKUP(E1150,[1]Liste_taxons_equiv!$A$1:$M$1455,9,0)</f>
        <v>0</v>
      </c>
      <c r="N1150" s="0" t="str">
        <f aca="false">VLOOKUP(E1150,[1]Liste_taxons_equiv!$A$1:$M$1455,10,0)</f>
        <v>0</v>
      </c>
      <c r="O1150" s="0" t="str">
        <f aca="false">VLOOKUP(E1150,[1]Liste_taxons_equiv!$A$1:$M$1455,11,0)</f>
        <v>Non</v>
      </c>
      <c r="P1150" s="0" t="s">
        <v>2981</v>
      </c>
      <c r="Q1150" s="0" t="n">
        <f aca="false">VLOOKUP(E1150,[1]Liste_taxons_equiv!$A$1:$M$1455,13,0)</f>
        <v>29183</v>
      </c>
    </row>
    <row r="1151" customFormat="false" ht="15" hidden="true" customHeight="false" outlineLevel="0" collapsed="false">
      <c r="A1151" s="0" t="s">
        <v>2982</v>
      </c>
      <c r="B1151" s="0" t="s">
        <v>2983</v>
      </c>
      <c r="C1151" s="0" t="n">
        <v>130711</v>
      </c>
      <c r="D1151" s="0" t="n">
        <v>4748</v>
      </c>
      <c r="E1151" s="0" t="s">
        <v>2982</v>
      </c>
      <c r="F1151" s="0" t="str">
        <f aca="false">VLOOKUP(E1151,[1]Liste_taxons_equiv!$A$1:$M$1455,2,0)</f>
        <v>Exacte</v>
      </c>
      <c r="G1151" s="0" t="n">
        <f aca="false">VLOOKUP(E1151,[1]Liste_taxons_equiv!$A$1:$M$1455,3,0)</f>
        <v>130711</v>
      </c>
      <c r="H1151" s="0" t="n">
        <f aca="false">VLOOKUP(E1151,[1]Liste_taxons_equiv!$A$1:$M$1455,4,0)</f>
        <v>130711</v>
      </c>
      <c r="I1151" s="0" t="str">
        <f aca="false">VLOOKUP(E1151,[1]Liste_taxons_equiv!$A$1:$M$1455,5,0)</f>
        <v>Poecilochaetus serpens</v>
      </c>
      <c r="J1151" s="0" t="s">
        <v>29</v>
      </c>
      <c r="K1151" s="0" t="str">
        <f aca="false">VLOOKUP(E1151,[1]Liste_taxons_equiv!$A$1:$M$1455,7,0)</f>
        <v>1</v>
      </c>
      <c r="L1151" s="0" t="str">
        <f aca="false">VLOOKUP(E1151,[1]Liste_taxons_equiv!$A$1:$M$1455,8,0)</f>
        <v>0</v>
      </c>
      <c r="M1151" s="0" t="str">
        <f aca="false">VLOOKUP(E1151,[1]Liste_taxons_equiv!$A$1:$M$1455,9,0)</f>
        <v>0</v>
      </c>
      <c r="N1151" s="0" t="str">
        <f aca="false">VLOOKUP(E1151,[1]Liste_taxons_equiv!$A$1:$M$1455,10,0)</f>
        <v>0</v>
      </c>
      <c r="O1151" s="0" t="str">
        <f aca="false">VLOOKUP(E1151,[1]Liste_taxons_equiv!$A$1:$M$1455,11,0)</f>
        <v>Non</v>
      </c>
      <c r="P1151" s="0" t="s">
        <v>2984</v>
      </c>
      <c r="Q1151" s="0" t="n">
        <f aca="false">VLOOKUP(E1151,[1]Liste_taxons_equiv!$A$1:$M$1455,13,0)</f>
        <v>25002</v>
      </c>
    </row>
    <row r="1152" customFormat="false" ht="15" hidden="true" customHeight="false" outlineLevel="0" collapsed="false">
      <c r="A1152" s="0" t="s">
        <v>2985</v>
      </c>
      <c r="B1152" s="0" t="s">
        <v>941</v>
      </c>
      <c r="C1152" s="0" t="n">
        <v>246150</v>
      </c>
      <c r="D1152" s="0" t="n">
        <v>5656</v>
      </c>
      <c r="E1152" s="0" t="s">
        <v>2985</v>
      </c>
      <c r="F1152" s="0" t="str">
        <f aca="false">VLOOKUP(E1152,[1]Liste_taxons_equiv!$A$1:$M$1455,2,0)</f>
        <v>Exacte</v>
      </c>
      <c r="G1152" s="0" t="n">
        <f aca="false">VLOOKUP(E1152,[1]Liste_taxons_equiv!$A$1:$M$1455,3,0)</f>
        <v>60003958</v>
      </c>
      <c r="H1152" s="0" t="n">
        <f aca="false">VLOOKUP(E1152,[1]Liste_taxons_equiv!$A$1:$M$1455,4,0)</f>
        <v>60003638</v>
      </c>
      <c r="I1152" s="0" t="str">
        <f aca="false">VLOOKUP(E1152,[1]Liste_taxons_equiv!$A$1:$M$1455,5,0)</f>
        <v>Polititapes aureus</v>
      </c>
      <c r="J1152" s="0" t="s">
        <v>29</v>
      </c>
      <c r="K1152" s="0" t="str">
        <f aca="false">VLOOKUP(E1152,[1]Liste_taxons_equiv!$A$1:$M$1455,7,0)</f>
        <v>1</v>
      </c>
      <c r="L1152" s="0" t="str">
        <f aca="false">VLOOKUP(E1152,[1]Liste_taxons_equiv!$A$1:$M$1455,8,0)</f>
        <v>0</v>
      </c>
      <c r="M1152" s="0" t="str">
        <f aca="false">VLOOKUP(E1152,[1]Liste_taxons_equiv!$A$1:$M$1455,9,0)</f>
        <v>0</v>
      </c>
      <c r="N1152" s="0" t="str">
        <f aca="false">VLOOKUP(E1152,[1]Liste_taxons_equiv!$A$1:$M$1455,10,0)</f>
        <v>0</v>
      </c>
      <c r="O1152" s="0" t="str">
        <f aca="false">VLOOKUP(E1152,[1]Liste_taxons_equiv!$A$1:$M$1455,11,0)</f>
        <v>Non</v>
      </c>
      <c r="P1152" s="0" t="s">
        <v>2986</v>
      </c>
      <c r="Q1152" s="0" t="n">
        <f aca="false">VLOOKUP(E1152,[1]Liste_taxons_equiv!$A$1:$M$1455,13,0)</f>
        <v>35426</v>
      </c>
    </row>
    <row r="1153" customFormat="false" ht="15" hidden="true" customHeight="false" outlineLevel="0" collapsed="false">
      <c r="A1153" s="0" t="s">
        <v>2987</v>
      </c>
      <c r="B1153" s="0" t="s">
        <v>47</v>
      </c>
      <c r="C1153" s="0" t="n">
        <v>745846</v>
      </c>
      <c r="D1153" s="0" t="n">
        <v>5657</v>
      </c>
      <c r="E1153" s="0" t="s">
        <v>2987</v>
      </c>
      <c r="F1153" s="0" t="str">
        <f aca="false">VLOOKUP(E1153,[1]Liste_taxons_equiv!$A$1:$M$1455,2,0)</f>
        <v>Exacte</v>
      </c>
      <c r="G1153" s="0" t="n">
        <f aca="false">VLOOKUP(E1153,[1]Liste_taxons_equiv!$A$1:$M$1455,3,0)</f>
        <v>745846</v>
      </c>
      <c r="H1153" s="0" t="n">
        <f aca="false">VLOOKUP(E1153,[1]Liste_taxons_equiv!$A$1:$M$1455,4,0)</f>
        <v>745846</v>
      </c>
      <c r="I1153" s="0" t="str">
        <f aca="false">VLOOKUP(E1153,[1]Liste_taxons_equiv!$A$1:$M$1455,5,0)</f>
        <v>Polititapes rhomboides</v>
      </c>
      <c r="J1153" s="0" t="s">
        <v>29</v>
      </c>
      <c r="K1153" s="0" t="str">
        <f aca="false">VLOOKUP(E1153,[1]Liste_taxons_equiv!$A$1:$M$1455,7,0)</f>
        <v>1</v>
      </c>
      <c r="L1153" s="0" t="str">
        <f aca="false">VLOOKUP(E1153,[1]Liste_taxons_equiv!$A$1:$M$1455,8,0)</f>
        <v>0</v>
      </c>
      <c r="M1153" s="0" t="str">
        <f aca="false">VLOOKUP(E1153,[1]Liste_taxons_equiv!$A$1:$M$1455,9,0)</f>
        <v>0</v>
      </c>
      <c r="N1153" s="0" t="str">
        <f aca="false">VLOOKUP(E1153,[1]Liste_taxons_equiv!$A$1:$M$1455,10,0)</f>
        <v>0</v>
      </c>
      <c r="O1153" s="0" t="str">
        <f aca="false">VLOOKUP(E1153,[1]Liste_taxons_equiv!$A$1:$M$1455,11,0)</f>
        <v>Non</v>
      </c>
      <c r="P1153" s="0" t="s">
        <v>2988</v>
      </c>
      <c r="Q1153" s="0" t="n">
        <f aca="false">VLOOKUP(E1153,[1]Liste_taxons_equiv!$A$1:$M$1455,13,0)</f>
        <v>38263</v>
      </c>
    </row>
    <row r="1154" customFormat="false" ht="15" hidden="true" customHeight="false" outlineLevel="0" collapsed="false">
      <c r="A1154" s="0" t="s">
        <v>2989</v>
      </c>
      <c r="B1154" s="0" t="s">
        <v>2990</v>
      </c>
      <c r="C1154" s="0" t="n">
        <v>107399</v>
      </c>
      <c r="D1154" s="0" t="n">
        <v>5890</v>
      </c>
      <c r="E1154" s="0" t="s">
        <v>2989</v>
      </c>
      <c r="F1154" s="0" t="str">
        <f aca="false">VLOOKUP(E1154,[1]Liste_taxons_equiv!$A$1:$M$1455,2,0)</f>
        <v>Exacte</v>
      </c>
      <c r="G1154" s="0" t="n">
        <f aca="false">VLOOKUP(E1154,[1]Liste_taxons_equiv!$A$1:$M$1455,3,0)</f>
        <v>107399</v>
      </c>
      <c r="H1154" s="0" t="n">
        <f aca="false">VLOOKUP(E1154,[1]Liste_taxons_equiv!$A$1:$M$1455,4,0)</f>
        <v>107399</v>
      </c>
      <c r="I1154" s="0" t="str">
        <f aca="false">VLOOKUP(E1154,[1]Liste_taxons_equiv!$A$1:$M$1455,5,0)</f>
        <v>Polybius henslowii</v>
      </c>
      <c r="J1154" s="0" t="s">
        <v>29</v>
      </c>
      <c r="K1154" s="0" t="str">
        <f aca="false">VLOOKUP(E1154,[1]Liste_taxons_equiv!$A$1:$M$1455,7,0)</f>
        <v>1</v>
      </c>
      <c r="L1154" s="0" t="str">
        <f aca="false">VLOOKUP(E1154,[1]Liste_taxons_equiv!$A$1:$M$1455,8,0)</f>
        <v>0</v>
      </c>
      <c r="M1154" s="0" t="str">
        <f aca="false">VLOOKUP(E1154,[1]Liste_taxons_equiv!$A$1:$M$1455,9,0)</f>
        <v>0</v>
      </c>
      <c r="N1154" s="0" t="str">
        <f aca="false">VLOOKUP(E1154,[1]Liste_taxons_equiv!$A$1:$M$1455,10,0)</f>
        <v>0</v>
      </c>
      <c r="O1154" s="0" t="str">
        <f aca="false">VLOOKUP(E1154,[1]Liste_taxons_equiv!$A$1:$M$1455,11,0)</f>
        <v>Non</v>
      </c>
      <c r="P1154" s="0" t="s">
        <v>2991</v>
      </c>
      <c r="Q1154" s="0" t="n">
        <f aca="false">VLOOKUP(E1154,[1]Liste_taxons_equiv!$A$1:$M$1455,13,0)</f>
        <v>29755</v>
      </c>
    </row>
    <row r="1155" customFormat="false" ht="15" hidden="true" customHeight="false" outlineLevel="0" collapsed="false">
      <c r="A1155" s="0" t="s">
        <v>2992</v>
      </c>
      <c r="B1155" s="0" t="s">
        <v>2993</v>
      </c>
      <c r="C1155" s="0" t="n">
        <v>140834</v>
      </c>
      <c r="D1155" s="0" t="n">
        <v>5527</v>
      </c>
      <c r="E1155" s="0" t="s">
        <v>2992</v>
      </c>
      <c r="F1155" s="0" t="str">
        <f aca="false">VLOOKUP(E1155,[1]Liste_taxons_equiv!$A$1:$M$1455,2,0)</f>
        <v>Exacte</v>
      </c>
      <c r="G1155" s="0" t="n">
        <f aca="false">VLOOKUP(E1155,[1]Liste_taxons_equiv!$A$1:$M$1455,3,0)</f>
        <v>140834</v>
      </c>
      <c r="H1155" s="0" t="n">
        <f aca="false">VLOOKUP(E1155,[1]Liste_taxons_equiv!$A$1:$M$1455,4,0)</f>
        <v>140834</v>
      </c>
      <c r="I1155" s="0" t="str">
        <f aca="false">VLOOKUP(E1155,[1]Liste_taxons_equiv!$A$1:$M$1455,5,0)</f>
        <v>Polycera faeroensis</v>
      </c>
      <c r="J1155" s="0" t="s">
        <v>29</v>
      </c>
      <c r="K1155" s="0" t="str">
        <f aca="false">VLOOKUP(E1155,[1]Liste_taxons_equiv!$A$1:$M$1455,7,0)</f>
        <v>1</v>
      </c>
      <c r="L1155" s="0" t="str">
        <f aca="false">VLOOKUP(E1155,[1]Liste_taxons_equiv!$A$1:$M$1455,8,0)</f>
        <v>0</v>
      </c>
      <c r="M1155" s="0" t="str">
        <f aca="false">VLOOKUP(E1155,[1]Liste_taxons_equiv!$A$1:$M$1455,9,0)</f>
        <v>0</v>
      </c>
      <c r="N1155" s="0" t="str">
        <f aca="false">VLOOKUP(E1155,[1]Liste_taxons_equiv!$A$1:$M$1455,10,0)</f>
        <v>0</v>
      </c>
      <c r="O1155" s="0" t="str">
        <f aca="false">VLOOKUP(E1155,[1]Liste_taxons_equiv!$A$1:$M$1455,11,0)</f>
        <v>Non</v>
      </c>
      <c r="P1155" s="0" t="s">
        <v>2994</v>
      </c>
      <c r="Q1155" s="0" t="n">
        <f aca="false">VLOOKUP(E1155,[1]Liste_taxons_equiv!$A$1:$M$1455,13,0)</f>
        <v>30784</v>
      </c>
    </row>
    <row r="1156" customFormat="false" ht="15" hidden="true" customHeight="false" outlineLevel="0" collapsed="false">
      <c r="A1156" s="0" t="s">
        <v>2995</v>
      </c>
      <c r="B1156" s="0" t="s">
        <v>767</v>
      </c>
      <c r="C1156" s="0" t="n">
        <v>140838</v>
      </c>
      <c r="D1156" s="0" t="n">
        <v>5528</v>
      </c>
      <c r="E1156" s="0" t="s">
        <v>2995</v>
      </c>
      <c r="F1156" s="0" t="str">
        <f aca="false">VLOOKUP(E1156,[1]Liste_taxons_equiv!$A$1:$M$1455,2,0)</f>
        <v>Exacte</v>
      </c>
      <c r="G1156" s="0" t="n">
        <f aca="false">VLOOKUP(E1156,[1]Liste_taxons_equiv!$A$1:$M$1455,3,0)</f>
        <v>140838</v>
      </c>
      <c r="H1156" s="0" t="n">
        <f aca="false">VLOOKUP(E1156,[1]Liste_taxons_equiv!$A$1:$M$1455,4,0)</f>
        <v>140838</v>
      </c>
      <c r="I1156" s="0" t="str">
        <f aca="false">VLOOKUP(E1156,[1]Liste_taxons_equiv!$A$1:$M$1455,5,0)</f>
        <v>Polycera quadrilineata</v>
      </c>
      <c r="J1156" s="0" t="s">
        <v>29</v>
      </c>
      <c r="K1156" s="0" t="str">
        <f aca="false">VLOOKUP(E1156,[1]Liste_taxons_equiv!$A$1:$M$1455,7,0)</f>
        <v>1</v>
      </c>
      <c r="L1156" s="0" t="str">
        <f aca="false">VLOOKUP(E1156,[1]Liste_taxons_equiv!$A$1:$M$1455,8,0)</f>
        <v>0</v>
      </c>
      <c r="M1156" s="0" t="str">
        <f aca="false">VLOOKUP(E1156,[1]Liste_taxons_equiv!$A$1:$M$1455,9,0)</f>
        <v>0</v>
      </c>
      <c r="N1156" s="0" t="str">
        <f aca="false">VLOOKUP(E1156,[1]Liste_taxons_equiv!$A$1:$M$1455,10,0)</f>
        <v>0</v>
      </c>
      <c r="O1156" s="0" t="str">
        <f aca="false">VLOOKUP(E1156,[1]Liste_taxons_equiv!$A$1:$M$1455,11,0)</f>
        <v>Non</v>
      </c>
      <c r="P1156" s="0" t="s">
        <v>2996</v>
      </c>
      <c r="Q1156" s="0" t="n">
        <f aca="false">VLOOKUP(E1156,[1]Liste_taxons_equiv!$A$1:$M$1455,13,0)</f>
        <v>31291</v>
      </c>
    </row>
    <row r="1157" customFormat="false" ht="15" hidden="true" customHeight="false" outlineLevel="0" collapsed="false">
      <c r="A1157" s="0" t="s">
        <v>2997</v>
      </c>
      <c r="C1157" s="0" t="n">
        <v>883</v>
      </c>
      <c r="D1157" s="0" t="n">
        <v>4475</v>
      </c>
      <c r="E1157" s="0" t="s">
        <v>2998</v>
      </c>
      <c r="F1157" s="0" t="str">
        <f aca="false">VLOOKUP(E1157,[1]Liste_taxons_equiv!$A$1:$M$1455,2,0)</f>
        <v>Exacte</v>
      </c>
      <c r="G1157" s="0" t="n">
        <f aca="false">VLOOKUP(E1157,[1]Liste_taxons_equiv!$A$1:$M$1455,3,0)</f>
        <v>883</v>
      </c>
      <c r="H1157" s="0" t="n">
        <f aca="false">VLOOKUP(E1157,[1]Liste_taxons_equiv!$A$1:$M$1455,4,0)</f>
        <v>883</v>
      </c>
      <c r="I1157" s="0" t="str">
        <f aca="false">VLOOKUP(E1157,[1]Liste_taxons_equiv!$A$1:$M$1455,5,0)</f>
        <v>Polychaeta</v>
      </c>
      <c r="J1157" s="0" t="s">
        <v>29</v>
      </c>
      <c r="K1157" s="0" t="str">
        <f aca="false">VLOOKUP(E1157,[1]Liste_taxons_equiv!$A$1:$M$1455,7,0)</f>
        <v>1</v>
      </c>
      <c r="L1157" s="0" t="str">
        <f aca="false">VLOOKUP(E1157,[1]Liste_taxons_equiv!$A$1:$M$1455,8,0)</f>
        <v>0</v>
      </c>
      <c r="M1157" s="0" t="str">
        <f aca="false">VLOOKUP(E1157,[1]Liste_taxons_equiv!$A$1:$M$1455,9,0)</f>
        <v>0</v>
      </c>
      <c r="N1157" s="0" t="str">
        <f aca="false">VLOOKUP(E1157,[1]Liste_taxons_equiv!$A$1:$M$1455,10,0)</f>
        <v>0</v>
      </c>
      <c r="O1157" s="0" t="str">
        <f aca="false">VLOOKUP(E1157,[1]Liste_taxons_equiv!$A$1:$M$1455,11,0)</f>
        <v>Non</v>
      </c>
      <c r="P1157" s="0" t="s">
        <v>2999</v>
      </c>
      <c r="Q1157" s="0" t="n">
        <f aca="false">VLOOKUP(E1157,[1]Liste_taxons_equiv!$A$1:$M$1455,13,0)</f>
        <v>4076</v>
      </c>
    </row>
    <row r="1158" customFormat="false" ht="15" hidden="true" customHeight="false" outlineLevel="0" collapsed="false">
      <c r="A1158" s="0" t="s">
        <v>3000</v>
      </c>
      <c r="C1158" s="0" t="n">
        <v>129710</v>
      </c>
      <c r="D1158" s="0" t="n">
        <v>4923</v>
      </c>
      <c r="E1158" s="0" t="s">
        <v>3001</v>
      </c>
      <c r="F1158" s="0" t="str">
        <f aca="false">VLOOKUP(E1158,[1]Liste_taxons_equiv!$A$1:$M$1455,2,0)</f>
        <v>Exacte</v>
      </c>
      <c r="G1158" s="0" t="n">
        <f aca="false">VLOOKUP(E1158,[1]Liste_taxons_equiv!$A$1:$M$1455,3,0)</f>
        <v>129710</v>
      </c>
      <c r="H1158" s="0" t="n">
        <f aca="false">VLOOKUP(E1158,[1]Liste_taxons_equiv!$A$1:$M$1455,4,0)</f>
        <v>129710</v>
      </c>
      <c r="I1158" s="0" t="str">
        <f aca="false">VLOOKUP(E1158,[1]Liste_taxons_equiv!$A$1:$M$1455,5,0)</f>
        <v>Polycirrus</v>
      </c>
      <c r="J1158" s="0" t="s">
        <v>29</v>
      </c>
      <c r="K1158" s="0" t="str">
        <f aca="false">VLOOKUP(E1158,[1]Liste_taxons_equiv!$A$1:$M$1455,7,0)</f>
        <v>1</v>
      </c>
      <c r="L1158" s="0" t="str">
        <f aca="false">VLOOKUP(E1158,[1]Liste_taxons_equiv!$A$1:$M$1455,8,0)</f>
        <v>0</v>
      </c>
      <c r="M1158" s="0" t="str">
        <f aca="false">VLOOKUP(E1158,[1]Liste_taxons_equiv!$A$1:$M$1455,9,0)</f>
        <v>0</v>
      </c>
      <c r="N1158" s="0" t="str">
        <f aca="false">VLOOKUP(E1158,[1]Liste_taxons_equiv!$A$1:$M$1455,10,0)</f>
        <v>0</v>
      </c>
      <c r="O1158" s="0" t="str">
        <f aca="false">VLOOKUP(E1158,[1]Liste_taxons_equiv!$A$1:$M$1455,11,0)</f>
        <v>Non</v>
      </c>
      <c r="P1158" s="0" t="s">
        <v>3002</v>
      </c>
      <c r="Q1158" s="0" t="n">
        <f aca="false">VLOOKUP(E1158,[1]Liste_taxons_equiv!$A$1:$M$1455,13,0)</f>
        <v>23008</v>
      </c>
    </row>
    <row r="1159" s="2" customFormat="true" ht="15" hidden="false" customHeight="false" outlineLevel="0" collapsed="false">
      <c r="A1159" s="2" t="s">
        <v>3003</v>
      </c>
      <c r="B1159" s="2" t="s">
        <v>3004</v>
      </c>
      <c r="C1159" s="2" t="n">
        <v>131524</v>
      </c>
      <c r="D1159" s="2" t="n">
        <v>4925</v>
      </c>
      <c r="E1159" s="2" t="s">
        <v>3003</v>
      </c>
      <c r="F1159" s="2" t="str">
        <f aca="false">VLOOKUP(E1159,[1]Liste_taxons_equiv!$A$1:$M$1455,2,0)</f>
        <v>Non trouvé</v>
      </c>
      <c r="I1159" s="2" t="str">
        <f aca="false">VLOOKUP(E1159,[1]Liste_taxons_equiv!$A$1:$M$1455,5,0)</f>
        <v/>
      </c>
      <c r="J1159" s="3" t="s">
        <v>57</v>
      </c>
      <c r="K1159" s="2" t="str">
        <f aca="false">VLOOKUP(E1159,[1]Liste_taxons_equiv!$A$1:$M$1455,7,0)</f>
        <v/>
      </c>
      <c r="L1159" s="2" t="str">
        <f aca="false">VLOOKUP(E1159,[1]Liste_taxons_equiv!$A$1:$M$1455,8,0)</f>
        <v/>
      </c>
      <c r="M1159" s="2" t="str">
        <f aca="false">VLOOKUP(E1159,[1]Liste_taxons_equiv!$A$1:$M$1455,9,0)</f>
        <v/>
      </c>
      <c r="N1159" s="2" t="str">
        <f aca="false">VLOOKUP(E1159,[1]Liste_taxons_equiv!$A$1:$M$1455,10,0)</f>
        <v/>
      </c>
      <c r="O1159" s="2" t="str">
        <f aca="false">VLOOKUP(E1159,[1]Liste_taxons_equiv!$A$1:$M$1455,11,0)</f>
        <v/>
      </c>
      <c r="P1159" s="3" t="n">
        <v>131524</v>
      </c>
    </row>
    <row r="1160" customFormat="false" ht="15" hidden="true" customHeight="false" outlineLevel="0" collapsed="false">
      <c r="A1160" s="0" t="s">
        <v>3005</v>
      </c>
      <c r="B1160" s="0" t="s">
        <v>2104</v>
      </c>
      <c r="C1160" s="0" t="n">
        <v>131525</v>
      </c>
      <c r="D1160" s="0" t="n">
        <v>4926</v>
      </c>
      <c r="E1160" s="0" t="s">
        <v>3005</v>
      </c>
      <c r="F1160" s="0" t="str">
        <f aca="false">VLOOKUP(E1160,[1]Liste_taxons_equiv!$A$1:$M$1455,2,0)</f>
        <v>Exacte</v>
      </c>
      <c r="G1160" s="0" t="n">
        <f aca="false">VLOOKUP(E1160,[1]Liste_taxons_equiv!$A$1:$M$1455,3,0)</f>
        <v>131525</v>
      </c>
      <c r="H1160" s="0" t="n">
        <f aca="false">VLOOKUP(E1160,[1]Liste_taxons_equiv!$A$1:$M$1455,4,0)</f>
        <v>131525</v>
      </c>
      <c r="I1160" s="0" t="str">
        <f aca="false">VLOOKUP(E1160,[1]Liste_taxons_equiv!$A$1:$M$1455,5,0)</f>
        <v>Polycirrus aurantiacus</v>
      </c>
      <c r="J1160" s="0" t="s">
        <v>29</v>
      </c>
      <c r="K1160" s="0" t="str">
        <f aca="false">VLOOKUP(E1160,[1]Liste_taxons_equiv!$A$1:$M$1455,7,0)</f>
        <v>1</v>
      </c>
      <c r="L1160" s="0" t="str">
        <f aca="false">VLOOKUP(E1160,[1]Liste_taxons_equiv!$A$1:$M$1455,8,0)</f>
        <v>0</v>
      </c>
      <c r="M1160" s="0" t="str">
        <f aca="false">VLOOKUP(E1160,[1]Liste_taxons_equiv!$A$1:$M$1455,9,0)</f>
        <v>0</v>
      </c>
      <c r="N1160" s="0" t="str">
        <f aca="false">VLOOKUP(E1160,[1]Liste_taxons_equiv!$A$1:$M$1455,10,0)</f>
        <v>0</v>
      </c>
      <c r="O1160" s="0" t="str">
        <f aca="false">VLOOKUP(E1160,[1]Liste_taxons_equiv!$A$1:$M$1455,11,0)</f>
        <v>Non</v>
      </c>
      <c r="P1160" s="0" t="s">
        <v>3006</v>
      </c>
      <c r="Q1160" s="0" t="n">
        <f aca="false">VLOOKUP(E1160,[1]Liste_taxons_equiv!$A$1:$M$1455,13,0)</f>
        <v>23447</v>
      </c>
    </row>
    <row r="1161" customFormat="false" ht="15" hidden="true" customHeight="false" outlineLevel="0" collapsed="false">
      <c r="A1161" s="0" t="s">
        <v>3007</v>
      </c>
      <c r="B1161" s="0" t="s">
        <v>3008</v>
      </c>
      <c r="C1161" s="0" t="n">
        <v>131531</v>
      </c>
      <c r="D1161" s="0" t="n">
        <v>4927</v>
      </c>
      <c r="E1161" s="0" t="s">
        <v>3007</v>
      </c>
      <c r="F1161" s="0" t="str">
        <f aca="false">VLOOKUP(E1161,[1]Liste_taxons_equiv!$A$1:$M$1455,2,0)</f>
        <v>Exacte</v>
      </c>
      <c r="G1161" s="0" t="n">
        <f aca="false">VLOOKUP(E1161,[1]Liste_taxons_equiv!$A$1:$M$1455,3,0)</f>
        <v>131531</v>
      </c>
      <c r="H1161" s="0" t="n">
        <f aca="false">VLOOKUP(E1161,[1]Liste_taxons_equiv!$A$1:$M$1455,4,0)</f>
        <v>131531</v>
      </c>
      <c r="I1161" s="0" t="str">
        <f aca="false">VLOOKUP(E1161,[1]Liste_taxons_equiv!$A$1:$M$1455,5,0)</f>
        <v>Polycirrus medusa</v>
      </c>
      <c r="J1161" s="0" t="s">
        <v>29</v>
      </c>
      <c r="K1161" s="0" t="str">
        <f aca="false">VLOOKUP(E1161,[1]Liste_taxons_equiv!$A$1:$M$1455,7,0)</f>
        <v>1</v>
      </c>
      <c r="L1161" s="0" t="str">
        <f aca="false">VLOOKUP(E1161,[1]Liste_taxons_equiv!$A$1:$M$1455,8,0)</f>
        <v>0</v>
      </c>
      <c r="M1161" s="0" t="str">
        <f aca="false">VLOOKUP(E1161,[1]Liste_taxons_equiv!$A$1:$M$1455,9,0)</f>
        <v>0</v>
      </c>
      <c r="N1161" s="0" t="str">
        <f aca="false">VLOOKUP(E1161,[1]Liste_taxons_equiv!$A$1:$M$1455,10,0)</f>
        <v>0</v>
      </c>
      <c r="O1161" s="0" t="str">
        <f aca="false">VLOOKUP(E1161,[1]Liste_taxons_equiv!$A$1:$M$1455,11,0)</f>
        <v>Non</v>
      </c>
      <c r="P1161" s="0" t="s">
        <v>3009</v>
      </c>
      <c r="Q1161" s="0" t="n">
        <f aca="false">VLOOKUP(E1161,[1]Liste_taxons_equiv!$A$1:$M$1455,13,0)</f>
        <v>23448</v>
      </c>
    </row>
    <row r="1162" s="4" customFormat="true" ht="15" hidden="true" customHeight="false" outlineLevel="0" collapsed="false">
      <c r="A1162" s="4" t="s">
        <v>3010</v>
      </c>
      <c r="D1162" s="4" t="n">
        <v>4922</v>
      </c>
      <c r="E1162" s="4" t="s">
        <v>3010</v>
      </c>
      <c r="F1162" s="4" t="str">
        <f aca="false">VLOOKUP(E1162,[1]Liste_taxons_equiv!$A$1:$M$1455,2,0)</f>
        <v>Exacte</v>
      </c>
      <c r="G1162" s="4" t="n">
        <f aca="false">VLOOKUP(E1162,[1]Liste_taxons_equiv!$A$1:$M$1455,3,0)</f>
        <v>60000576</v>
      </c>
      <c r="H1162" s="4" t="n">
        <f aca="false">VLOOKUP(E1162,[1]Liste_taxons_equiv!$A$1:$M$1455,4,0)</f>
        <v>60000496</v>
      </c>
      <c r="I1162" s="4" t="str">
        <f aca="false">VLOOKUP(E1162,[1]Liste_taxons_equiv!$A$1:$M$1455,5,0)</f>
        <v>Polycirrus sp1</v>
      </c>
      <c r="J1162" s="4" t="s">
        <v>851</v>
      </c>
      <c r="K1162" s="4" t="str">
        <f aca="false">VLOOKUP(E1162,[1]Liste_taxons_equiv!$A$1:$M$1455,7,0)</f>
        <v>1</v>
      </c>
      <c r="L1162" s="4" t="str">
        <f aca="false">VLOOKUP(E1162,[1]Liste_taxons_equiv!$A$1:$M$1455,8,0)</f>
        <v>1</v>
      </c>
      <c r="M1162" s="4" t="str">
        <f aca="false">VLOOKUP(E1162,[1]Liste_taxons_equiv!$A$1:$M$1455,9,0)</f>
        <v>0</v>
      </c>
      <c r="N1162" s="4" t="str">
        <f aca="false">VLOOKUP(E1162,[1]Liste_taxons_equiv!$A$1:$M$1455,10,0)</f>
        <v>0</v>
      </c>
      <c r="O1162" s="4" t="str">
        <f aca="false">VLOOKUP(E1162,[1]Liste_taxons_equiv!$A$1:$M$1455,11,0)</f>
        <v>Non</v>
      </c>
      <c r="Q1162" s="4" t="n">
        <f aca="false">VLOOKUP(E1162,[1]Liste_taxons_equiv!$A$1:$M$1455,13,0)</f>
        <v>60000576</v>
      </c>
    </row>
    <row r="1163" s="4" customFormat="true" ht="15" hidden="true" customHeight="false" outlineLevel="0" collapsed="false">
      <c r="A1163" s="4" t="s">
        <v>3011</v>
      </c>
      <c r="D1163" s="4" t="n">
        <v>4924</v>
      </c>
      <c r="E1163" s="4" t="s">
        <v>3011</v>
      </c>
      <c r="F1163" s="4" t="str">
        <f aca="false">VLOOKUP(E1163,[1]Liste_taxons_equiv!$A$1:$M$1455,2,0)</f>
        <v>levenshtein = 1</v>
      </c>
      <c r="G1163" s="4" t="n">
        <f aca="false">VLOOKUP(E1163,[1]Liste_taxons_equiv!$A$1:$M$1455,3,0)</f>
        <v>60000576</v>
      </c>
      <c r="H1163" s="4" t="n">
        <f aca="false">VLOOKUP(E1163,[1]Liste_taxons_equiv!$A$1:$M$1455,4,0)</f>
        <v>60000496</v>
      </c>
      <c r="I1163" s="4" t="str">
        <f aca="false">VLOOKUP(E1163,[1]Liste_taxons_equiv!$A$1:$M$1455,5,0)</f>
        <v>Polycirrus sp1</v>
      </c>
      <c r="J1163" s="4" t="s">
        <v>851</v>
      </c>
      <c r="K1163" s="4" t="str">
        <f aca="false">VLOOKUP(E1163,[1]Liste_taxons_equiv!$A$1:$M$1455,7,0)</f>
        <v>1</v>
      </c>
      <c r="L1163" s="4" t="str">
        <f aca="false">VLOOKUP(E1163,[1]Liste_taxons_equiv!$A$1:$M$1455,8,0)</f>
        <v>1</v>
      </c>
      <c r="M1163" s="4" t="str">
        <f aca="false">VLOOKUP(E1163,[1]Liste_taxons_equiv!$A$1:$M$1455,9,0)</f>
        <v>0</v>
      </c>
      <c r="N1163" s="4" t="str">
        <f aca="false">VLOOKUP(E1163,[1]Liste_taxons_equiv!$A$1:$M$1455,10,0)</f>
        <v>0</v>
      </c>
      <c r="O1163" s="4" t="str">
        <f aca="false">VLOOKUP(E1163,[1]Liste_taxons_equiv!$A$1:$M$1455,11,0)</f>
        <v>Non</v>
      </c>
      <c r="Q1163" s="4" t="n">
        <f aca="false">VLOOKUP(E1163,[1]Liste_taxons_equiv!$A$1:$M$1455,13,0)</f>
        <v>60000576</v>
      </c>
    </row>
    <row r="1164" customFormat="false" ht="15" hidden="true" customHeight="false" outlineLevel="0" collapsed="false">
      <c r="A1164" s="0" t="s">
        <v>3012</v>
      </c>
      <c r="B1164" s="0" t="s">
        <v>613</v>
      </c>
      <c r="C1164" s="0" t="n">
        <v>131535</v>
      </c>
      <c r="D1164" s="0" t="n">
        <v>4928</v>
      </c>
      <c r="E1164" s="0" t="s">
        <v>3012</v>
      </c>
      <c r="F1164" s="0" t="str">
        <f aca="false">VLOOKUP(E1164,[1]Liste_taxons_equiv!$A$1:$M$1455,2,0)</f>
        <v>Exacte</v>
      </c>
      <c r="G1164" s="0" t="n">
        <f aca="false">VLOOKUP(E1164,[1]Liste_taxons_equiv!$A$1:$M$1455,3,0)</f>
        <v>131535</v>
      </c>
      <c r="H1164" s="0" t="n">
        <f aca="false">VLOOKUP(E1164,[1]Liste_taxons_equiv!$A$1:$M$1455,4,0)</f>
        <v>131535</v>
      </c>
      <c r="I1164" s="0" t="str">
        <f aca="false">VLOOKUP(E1164,[1]Liste_taxons_equiv!$A$1:$M$1455,5,0)</f>
        <v>Polycirrus tenuisetis</v>
      </c>
      <c r="J1164" s="0" t="s">
        <v>29</v>
      </c>
      <c r="K1164" s="0" t="str">
        <f aca="false">VLOOKUP(E1164,[1]Liste_taxons_equiv!$A$1:$M$1455,7,0)</f>
        <v>1</v>
      </c>
      <c r="L1164" s="0" t="str">
        <f aca="false">VLOOKUP(E1164,[1]Liste_taxons_equiv!$A$1:$M$1455,8,0)</f>
        <v>0</v>
      </c>
      <c r="M1164" s="0" t="str">
        <f aca="false">VLOOKUP(E1164,[1]Liste_taxons_equiv!$A$1:$M$1455,9,0)</f>
        <v>0</v>
      </c>
      <c r="N1164" s="0" t="str">
        <f aca="false">VLOOKUP(E1164,[1]Liste_taxons_equiv!$A$1:$M$1455,10,0)</f>
        <v>0</v>
      </c>
      <c r="O1164" s="0" t="str">
        <f aca="false">VLOOKUP(E1164,[1]Liste_taxons_equiv!$A$1:$M$1455,11,0)</f>
        <v>Non</v>
      </c>
      <c r="P1164" s="0" t="s">
        <v>3013</v>
      </c>
      <c r="Q1164" s="0" t="n">
        <f aca="false">VLOOKUP(E1164,[1]Liste_taxons_equiv!$A$1:$M$1455,13,0)</f>
        <v>26090</v>
      </c>
    </row>
    <row r="1165" customFormat="false" ht="15" hidden="true" customHeight="false" outlineLevel="0" collapsed="false">
      <c r="A1165" s="0" t="s">
        <v>3014</v>
      </c>
      <c r="C1165" s="0" t="n">
        <v>129619</v>
      </c>
      <c r="D1165" s="0" t="n">
        <v>4765</v>
      </c>
      <c r="E1165" s="0" t="s">
        <v>3015</v>
      </c>
      <c r="F1165" s="0" t="str">
        <f aca="false">VLOOKUP(E1165,[1]Liste_taxons_equiv!$A$1:$M$1455,2,0)</f>
        <v>Exacte</v>
      </c>
      <c r="G1165" s="0" t="n">
        <f aca="false">VLOOKUP(E1165,[1]Liste_taxons_equiv!$A$1:$M$1455,3,0)</f>
        <v>129619</v>
      </c>
      <c r="H1165" s="0" t="n">
        <f aca="false">VLOOKUP(E1165,[1]Liste_taxons_equiv!$A$1:$M$1455,4,0)</f>
        <v>129619</v>
      </c>
      <c r="I1165" s="0" t="str">
        <f aca="false">VLOOKUP(E1165,[1]Liste_taxons_equiv!$A$1:$M$1455,5,0)</f>
        <v>Polydora</v>
      </c>
      <c r="J1165" s="0" t="s">
        <v>29</v>
      </c>
      <c r="K1165" s="0" t="str">
        <f aca="false">VLOOKUP(E1165,[1]Liste_taxons_equiv!$A$1:$M$1455,7,0)</f>
        <v>1</v>
      </c>
      <c r="L1165" s="0" t="str">
        <f aca="false">VLOOKUP(E1165,[1]Liste_taxons_equiv!$A$1:$M$1455,8,0)</f>
        <v>0</v>
      </c>
      <c r="M1165" s="0" t="str">
        <f aca="false">VLOOKUP(E1165,[1]Liste_taxons_equiv!$A$1:$M$1455,9,0)</f>
        <v>0</v>
      </c>
      <c r="N1165" s="0" t="str">
        <f aca="false">VLOOKUP(E1165,[1]Liste_taxons_equiv!$A$1:$M$1455,10,0)</f>
        <v>0</v>
      </c>
      <c r="O1165" s="0" t="str">
        <f aca="false">VLOOKUP(E1165,[1]Liste_taxons_equiv!$A$1:$M$1455,11,0)</f>
        <v>Non</v>
      </c>
      <c r="P1165" s="0" t="s">
        <v>3016</v>
      </c>
      <c r="Q1165" s="0" t="n">
        <f aca="false">VLOOKUP(E1165,[1]Liste_taxons_equiv!$A$1:$M$1455,13,0)</f>
        <v>4261</v>
      </c>
    </row>
    <row r="1166" customFormat="false" ht="15" hidden="true" customHeight="false" outlineLevel="0" collapsed="false">
      <c r="A1166" s="0" t="s">
        <v>3017</v>
      </c>
      <c r="B1166" s="0" t="s">
        <v>3018</v>
      </c>
      <c r="C1166" s="0" t="n">
        <v>131141</v>
      </c>
      <c r="D1166" s="0" t="n">
        <v>4766</v>
      </c>
      <c r="E1166" s="0" t="s">
        <v>3017</v>
      </c>
      <c r="F1166" s="0" t="str">
        <f aca="false">VLOOKUP(E1166,[1]Liste_taxons_equiv!$A$1:$M$1455,2,0)</f>
        <v>Exacte</v>
      </c>
      <c r="G1166" s="0" t="n">
        <f aca="false">VLOOKUP(E1166,[1]Liste_taxons_equiv!$A$1:$M$1455,3,0)</f>
        <v>131141</v>
      </c>
      <c r="H1166" s="0" t="n">
        <f aca="false">VLOOKUP(E1166,[1]Liste_taxons_equiv!$A$1:$M$1455,4,0)</f>
        <v>131141</v>
      </c>
      <c r="I1166" s="0" t="str">
        <f aca="false">VLOOKUP(E1166,[1]Liste_taxons_equiv!$A$1:$M$1455,5,0)</f>
        <v>Polydora ciliata</v>
      </c>
      <c r="J1166" s="0" t="s">
        <v>29</v>
      </c>
      <c r="K1166" s="0" t="str">
        <f aca="false">VLOOKUP(E1166,[1]Liste_taxons_equiv!$A$1:$M$1455,7,0)</f>
        <v>1</v>
      </c>
      <c r="L1166" s="0" t="str">
        <f aca="false">VLOOKUP(E1166,[1]Liste_taxons_equiv!$A$1:$M$1455,8,0)</f>
        <v>0</v>
      </c>
      <c r="M1166" s="0" t="str">
        <f aca="false">VLOOKUP(E1166,[1]Liste_taxons_equiv!$A$1:$M$1455,9,0)</f>
        <v>0</v>
      </c>
      <c r="N1166" s="0" t="str">
        <f aca="false">VLOOKUP(E1166,[1]Liste_taxons_equiv!$A$1:$M$1455,10,0)</f>
        <v>0</v>
      </c>
      <c r="O1166" s="0" t="str">
        <f aca="false">VLOOKUP(E1166,[1]Liste_taxons_equiv!$A$1:$M$1455,11,0)</f>
        <v>Non</v>
      </c>
      <c r="P1166" s="0" t="s">
        <v>3019</v>
      </c>
      <c r="Q1166" s="0" t="n">
        <f aca="false">VLOOKUP(E1166,[1]Liste_taxons_equiv!$A$1:$M$1455,13,0)</f>
        <v>4263</v>
      </c>
    </row>
    <row r="1167" customFormat="false" ht="15" hidden="true" customHeight="false" outlineLevel="0" collapsed="false">
      <c r="A1167" s="0" t="s">
        <v>3020</v>
      </c>
      <c r="B1167" s="0" t="s">
        <v>3021</v>
      </c>
      <c r="C1167" s="0" t="n">
        <v>131146</v>
      </c>
      <c r="D1167" s="0" t="n">
        <v>4768</v>
      </c>
      <c r="E1167" s="0" t="s">
        <v>3020</v>
      </c>
      <c r="F1167" s="0" t="str">
        <f aca="false">VLOOKUP(E1167,[1]Liste_taxons_equiv!$A$1:$M$1455,2,0)</f>
        <v>Exacte</v>
      </c>
      <c r="G1167" s="0" t="n">
        <f aca="false">VLOOKUP(E1167,[1]Liste_taxons_equiv!$A$1:$M$1455,3,0)</f>
        <v>131146</v>
      </c>
      <c r="H1167" s="0" t="n">
        <f aca="false">VLOOKUP(E1167,[1]Liste_taxons_equiv!$A$1:$M$1455,4,0)</f>
        <v>131146</v>
      </c>
      <c r="I1167" s="0" t="str">
        <f aca="false">VLOOKUP(E1167,[1]Liste_taxons_equiv!$A$1:$M$1455,5,0)</f>
        <v>Polydora hoplura</v>
      </c>
      <c r="J1167" s="0" t="s">
        <v>29</v>
      </c>
      <c r="K1167" s="0" t="str">
        <f aca="false">VLOOKUP(E1167,[1]Liste_taxons_equiv!$A$1:$M$1455,7,0)</f>
        <v>1</v>
      </c>
      <c r="L1167" s="0" t="str">
        <f aca="false">VLOOKUP(E1167,[1]Liste_taxons_equiv!$A$1:$M$1455,8,0)</f>
        <v>0</v>
      </c>
      <c r="M1167" s="0" t="str">
        <f aca="false">VLOOKUP(E1167,[1]Liste_taxons_equiv!$A$1:$M$1455,9,0)</f>
        <v>0</v>
      </c>
      <c r="N1167" s="0" t="str">
        <f aca="false">VLOOKUP(E1167,[1]Liste_taxons_equiv!$A$1:$M$1455,10,0)</f>
        <v>0</v>
      </c>
      <c r="O1167" s="0" t="str">
        <f aca="false">VLOOKUP(E1167,[1]Liste_taxons_equiv!$A$1:$M$1455,11,0)</f>
        <v>Non</v>
      </c>
      <c r="P1167" s="0" t="s">
        <v>3022</v>
      </c>
      <c r="Q1167" s="0" t="n">
        <f aca="false">VLOOKUP(E1167,[1]Liste_taxons_equiv!$A$1:$M$1455,13,0)</f>
        <v>23010</v>
      </c>
    </row>
    <row r="1168" customFormat="false" ht="15" hidden="true" customHeight="false" outlineLevel="0" collapsed="false">
      <c r="A1168" s="0" t="s">
        <v>3023</v>
      </c>
      <c r="C1168" s="0" t="n">
        <v>129472</v>
      </c>
      <c r="D1168" s="0" t="n">
        <v>4889</v>
      </c>
      <c r="E1168" s="0" t="s">
        <v>3024</v>
      </c>
      <c r="F1168" s="0" t="str">
        <f aca="false">VLOOKUP(E1168,[1]Liste_taxons_equiv!$A$1:$M$1455,2,0)</f>
        <v>Exacte</v>
      </c>
      <c r="G1168" s="0" t="n">
        <f aca="false">VLOOKUP(E1168,[1]Liste_taxons_equiv!$A$1:$M$1455,3,0)</f>
        <v>129472</v>
      </c>
      <c r="H1168" s="0" t="n">
        <f aca="false">VLOOKUP(E1168,[1]Liste_taxons_equiv!$A$1:$M$1455,4,0)</f>
        <v>129472</v>
      </c>
      <c r="I1168" s="0" t="str">
        <f aca="false">VLOOKUP(E1168,[1]Liste_taxons_equiv!$A$1:$M$1455,5,0)</f>
        <v>Polygordius</v>
      </c>
      <c r="J1168" s="0" t="s">
        <v>29</v>
      </c>
      <c r="K1168" s="0" t="str">
        <f aca="false">VLOOKUP(E1168,[1]Liste_taxons_equiv!$A$1:$M$1455,7,0)</f>
        <v>1</v>
      </c>
      <c r="L1168" s="0" t="str">
        <f aca="false">VLOOKUP(E1168,[1]Liste_taxons_equiv!$A$1:$M$1455,8,0)</f>
        <v>0</v>
      </c>
      <c r="M1168" s="0" t="str">
        <f aca="false">VLOOKUP(E1168,[1]Liste_taxons_equiv!$A$1:$M$1455,9,0)</f>
        <v>0</v>
      </c>
      <c r="N1168" s="0" t="str">
        <f aca="false">VLOOKUP(E1168,[1]Liste_taxons_equiv!$A$1:$M$1455,10,0)</f>
        <v>0</v>
      </c>
      <c r="O1168" s="0" t="str">
        <f aca="false">VLOOKUP(E1168,[1]Liste_taxons_equiv!$A$1:$M$1455,11,0)</f>
        <v>Non</v>
      </c>
      <c r="P1168" s="0" t="s">
        <v>3025</v>
      </c>
      <c r="Q1168" s="0" t="n">
        <f aca="false">VLOOKUP(E1168,[1]Liste_taxons_equiv!$A$1:$M$1455,13,0)</f>
        <v>4075</v>
      </c>
    </row>
    <row r="1169" customFormat="false" ht="15" hidden="true" customHeight="false" outlineLevel="0" collapsed="false">
      <c r="A1169" s="0" t="s">
        <v>3026</v>
      </c>
      <c r="B1169" s="0" t="s">
        <v>3027</v>
      </c>
      <c r="C1169" s="0" t="n">
        <v>130714</v>
      </c>
      <c r="D1169" s="0" t="n">
        <v>4890</v>
      </c>
      <c r="E1169" s="0" t="s">
        <v>3026</v>
      </c>
      <c r="F1169" s="0" t="str">
        <f aca="false">VLOOKUP(E1169,[1]Liste_taxons_equiv!$A$1:$M$1455,2,0)</f>
        <v>Exacte</v>
      </c>
      <c r="G1169" s="0" t="n">
        <f aca="false">VLOOKUP(E1169,[1]Liste_taxons_equiv!$A$1:$M$1455,3,0)</f>
        <v>130714</v>
      </c>
      <c r="H1169" s="0" t="n">
        <f aca="false">VLOOKUP(E1169,[1]Liste_taxons_equiv!$A$1:$M$1455,4,0)</f>
        <v>130714</v>
      </c>
      <c r="I1169" s="0" t="str">
        <f aca="false">VLOOKUP(E1169,[1]Liste_taxons_equiv!$A$1:$M$1455,5,0)</f>
        <v>Polygordius lacteus</v>
      </c>
      <c r="J1169" s="0" t="s">
        <v>29</v>
      </c>
      <c r="K1169" s="0" t="str">
        <f aca="false">VLOOKUP(E1169,[1]Liste_taxons_equiv!$A$1:$M$1455,7,0)</f>
        <v>1</v>
      </c>
      <c r="L1169" s="0" t="str">
        <f aca="false">VLOOKUP(E1169,[1]Liste_taxons_equiv!$A$1:$M$1455,8,0)</f>
        <v>0</v>
      </c>
      <c r="M1169" s="0" t="str">
        <f aca="false">VLOOKUP(E1169,[1]Liste_taxons_equiv!$A$1:$M$1455,9,0)</f>
        <v>0</v>
      </c>
      <c r="N1169" s="0" t="str">
        <f aca="false">VLOOKUP(E1169,[1]Liste_taxons_equiv!$A$1:$M$1455,10,0)</f>
        <v>0</v>
      </c>
      <c r="O1169" s="0" t="str">
        <f aca="false">VLOOKUP(E1169,[1]Liste_taxons_equiv!$A$1:$M$1455,11,0)</f>
        <v>Non</v>
      </c>
      <c r="P1169" s="0" t="s">
        <v>3028</v>
      </c>
      <c r="Q1169" s="0" t="n">
        <f aca="false">VLOOKUP(E1169,[1]Liste_taxons_equiv!$A$1:$M$1455,13,0)</f>
        <v>23011</v>
      </c>
    </row>
    <row r="1170" customFormat="false" ht="15" hidden="true" customHeight="false" outlineLevel="0" collapsed="false">
      <c r="A1170" s="0" t="s">
        <v>3029</v>
      </c>
      <c r="B1170" s="0" t="s">
        <v>3030</v>
      </c>
      <c r="C1170" s="0" t="n">
        <v>130830</v>
      </c>
      <c r="D1170" s="0" t="n">
        <v>4510</v>
      </c>
      <c r="E1170" s="0" t="s">
        <v>3029</v>
      </c>
      <c r="F1170" s="0" t="str">
        <f aca="false">VLOOKUP(E1170,[1]Liste_taxons_equiv!$A$1:$M$1455,2,0)</f>
        <v>Exacte</v>
      </c>
      <c r="G1170" s="0" t="n">
        <f aca="false">VLOOKUP(E1170,[1]Liste_taxons_equiv!$A$1:$M$1455,3,0)</f>
        <v>130830</v>
      </c>
      <c r="H1170" s="0" t="n">
        <f aca="false">VLOOKUP(E1170,[1]Liste_taxons_equiv!$A$1:$M$1455,4,0)</f>
        <v>130830</v>
      </c>
      <c r="I1170" s="0" t="str">
        <f aca="false">VLOOKUP(E1170,[1]Liste_taxons_equiv!$A$1:$M$1455,5,0)</f>
        <v>Polynoe scolopendrina</v>
      </c>
      <c r="J1170" s="0" t="s">
        <v>29</v>
      </c>
      <c r="K1170" s="0" t="str">
        <f aca="false">VLOOKUP(E1170,[1]Liste_taxons_equiv!$A$1:$M$1455,7,0)</f>
        <v>1</v>
      </c>
      <c r="L1170" s="0" t="str">
        <f aca="false">VLOOKUP(E1170,[1]Liste_taxons_equiv!$A$1:$M$1455,8,0)</f>
        <v>0</v>
      </c>
      <c r="M1170" s="0" t="str">
        <f aca="false">VLOOKUP(E1170,[1]Liste_taxons_equiv!$A$1:$M$1455,9,0)</f>
        <v>0</v>
      </c>
      <c r="N1170" s="0" t="str">
        <f aca="false">VLOOKUP(E1170,[1]Liste_taxons_equiv!$A$1:$M$1455,10,0)</f>
        <v>0</v>
      </c>
      <c r="O1170" s="0" t="str">
        <f aca="false">VLOOKUP(E1170,[1]Liste_taxons_equiv!$A$1:$M$1455,11,0)</f>
        <v>Non</v>
      </c>
      <c r="P1170" s="0" t="s">
        <v>3031</v>
      </c>
      <c r="Q1170" s="0" t="n">
        <f aca="false">VLOOKUP(E1170,[1]Liste_taxons_equiv!$A$1:$M$1455,13,0)</f>
        <v>29239</v>
      </c>
    </row>
    <row r="1171" customFormat="false" ht="15" hidden="true" customHeight="false" outlineLevel="0" collapsed="false">
      <c r="A1171" s="0" t="s">
        <v>3032</v>
      </c>
      <c r="C1171" s="0" t="n">
        <v>939</v>
      </c>
      <c r="D1171" s="0" t="n">
        <v>4482</v>
      </c>
      <c r="E1171" s="0" t="s">
        <v>3033</v>
      </c>
      <c r="F1171" s="0" t="str">
        <f aca="false">VLOOKUP(E1171,[1]Liste_taxons_equiv!$A$1:$M$1455,2,0)</f>
        <v>Exacte</v>
      </c>
      <c r="G1171" s="0" t="n">
        <f aca="false">VLOOKUP(E1171,[1]Liste_taxons_equiv!$A$1:$M$1455,3,0)</f>
        <v>939</v>
      </c>
      <c r="H1171" s="0" t="n">
        <f aca="false">VLOOKUP(E1171,[1]Liste_taxons_equiv!$A$1:$M$1455,4,0)</f>
        <v>939</v>
      </c>
      <c r="I1171" s="0" t="str">
        <f aca="false">VLOOKUP(E1171,[1]Liste_taxons_equiv!$A$1:$M$1455,5,0)</f>
        <v>Polynoidae</v>
      </c>
      <c r="J1171" s="0" t="s">
        <v>29</v>
      </c>
      <c r="K1171" s="0" t="str">
        <f aca="false">VLOOKUP(E1171,[1]Liste_taxons_equiv!$A$1:$M$1455,7,0)</f>
        <v>1</v>
      </c>
      <c r="L1171" s="0" t="str">
        <f aca="false">VLOOKUP(E1171,[1]Liste_taxons_equiv!$A$1:$M$1455,8,0)</f>
        <v>0</v>
      </c>
      <c r="M1171" s="0" t="str">
        <f aca="false">VLOOKUP(E1171,[1]Liste_taxons_equiv!$A$1:$M$1455,9,0)</f>
        <v>0</v>
      </c>
      <c r="N1171" s="0" t="str">
        <f aca="false">VLOOKUP(E1171,[1]Liste_taxons_equiv!$A$1:$M$1455,10,0)</f>
        <v>0</v>
      </c>
      <c r="O1171" s="0" t="str">
        <f aca="false">VLOOKUP(E1171,[1]Liste_taxons_equiv!$A$1:$M$1455,11,0)</f>
        <v>Non</v>
      </c>
      <c r="P1171" s="0" t="s">
        <v>3034</v>
      </c>
      <c r="Q1171" s="0" t="n">
        <f aca="false">VLOOKUP(E1171,[1]Liste_taxons_equiv!$A$1:$M$1455,13,0)</f>
        <v>4238</v>
      </c>
    </row>
    <row r="1172" customFormat="false" ht="15" hidden="true" customHeight="false" outlineLevel="0" collapsed="false">
      <c r="A1172" s="0" t="s">
        <v>3035</v>
      </c>
      <c r="C1172" s="0" t="n">
        <v>129572</v>
      </c>
      <c r="D1172" s="0" t="n">
        <v>4953</v>
      </c>
      <c r="E1172" s="0" t="s">
        <v>3036</v>
      </c>
      <c r="F1172" s="0" t="str">
        <f aca="false">VLOOKUP(E1172,[1]Liste_taxons_equiv!$A$1:$M$1455,2,0)</f>
        <v>Exacte</v>
      </c>
      <c r="G1172" s="0" t="n">
        <f aca="false">VLOOKUP(E1172,[1]Liste_taxons_equiv!$A$1:$M$1455,3,0)</f>
        <v>129572</v>
      </c>
      <c r="H1172" s="0" t="n">
        <f aca="false">VLOOKUP(E1172,[1]Liste_taxons_equiv!$A$1:$M$1455,4,0)</f>
        <v>129582</v>
      </c>
      <c r="I1172" s="0" t="str">
        <f aca="false">VLOOKUP(E1172,[1]Liste_taxons_equiv!$A$1:$M$1455,5,0)</f>
        <v>Pomatoceros</v>
      </c>
      <c r="J1172" s="0" t="s">
        <v>489</v>
      </c>
      <c r="K1172" s="0" t="str">
        <f aca="false">VLOOKUP(E1172,[1]Liste_taxons_equiv!$A$1:$M$1455,7,0)</f>
        <v>0</v>
      </c>
      <c r="L1172" s="0" t="str">
        <f aca="false">VLOOKUP(E1172,[1]Liste_taxons_equiv!$A$1:$M$1455,8,0)</f>
        <v>0</v>
      </c>
      <c r="M1172" s="0" t="str">
        <f aca="false">VLOOKUP(E1172,[1]Liste_taxons_equiv!$A$1:$M$1455,9,0)</f>
        <v>0</v>
      </c>
      <c r="N1172" s="0" t="str">
        <f aca="false">VLOOKUP(E1172,[1]Liste_taxons_equiv!$A$1:$M$1455,10,0)</f>
        <v>0</v>
      </c>
      <c r="O1172" s="0" t="str">
        <f aca="false">VLOOKUP(E1172,[1]Liste_taxons_equiv!$A$1:$M$1455,11,0)</f>
        <v>Oui</v>
      </c>
      <c r="P1172" s="0" t="s">
        <v>3037</v>
      </c>
      <c r="Q1172" s="0" t="n">
        <f aca="false">VLOOKUP(E1172,[1]Liste_taxons_equiv!$A$1:$M$1455,13,0)</f>
        <v>26061</v>
      </c>
    </row>
    <row r="1173" customFormat="false" ht="15" hidden="true" customHeight="false" outlineLevel="0" collapsed="false">
      <c r="A1173" s="0" t="s">
        <v>3038</v>
      </c>
      <c r="C1173" s="0" t="n">
        <v>125999</v>
      </c>
      <c r="D1173" s="0" t="n">
        <v>5801</v>
      </c>
      <c r="E1173" s="0" t="s">
        <v>3039</v>
      </c>
      <c r="F1173" s="0" t="str">
        <f aca="false">VLOOKUP(E1173,[1]Liste_taxons_equiv!$A$1:$M$1455,2,0)</f>
        <v>Exacte</v>
      </c>
      <c r="G1173" s="0" t="n">
        <f aca="false">VLOOKUP(E1173,[1]Liste_taxons_equiv!$A$1:$M$1455,3,0)</f>
        <v>125999</v>
      </c>
      <c r="H1173" s="0" t="n">
        <f aca="false">VLOOKUP(E1173,[1]Liste_taxons_equiv!$A$1:$M$1455,4,0)</f>
        <v>125999</v>
      </c>
      <c r="I1173" s="0" t="str">
        <f aca="false">VLOOKUP(E1173,[1]Liste_taxons_equiv!$A$1:$M$1455,5,0)</f>
        <v>Pomatoschistus</v>
      </c>
      <c r="J1173" s="0" t="s">
        <v>29</v>
      </c>
      <c r="K1173" s="0" t="str">
        <f aca="false">VLOOKUP(E1173,[1]Liste_taxons_equiv!$A$1:$M$1455,7,0)</f>
        <v>1</v>
      </c>
      <c r="L1173" s="0" t="str">
        <f aca="false">VLOOKUP(E1173,[1]Liste_taxons_equiv!$A$1:$M$1455,8,0)</f>
        <v>0</v>
      </c>
      <c r="M1173" s="0" t="str">
        <f aca="false">VLOOKUP(E1173,[1]Liste_taxons_equiv!$A$1:$M$1455,9,0)</f>
        <v>0</v>
      </c>
      <c r="N1173" s="0" t="str">
        <f aca="false">VLOOKUP(E1173,[1]Liste_taxons_equiv!$A$1:$M$1455,10,0)</f>
        <v>0</v>
      </c>
      <c r="O1173" s="0" t="str">
        <f aca="false">VLOOKUP(E1173,[1]Liste_taxons_equiv!$A$1:$M$1455,11,0)</f>
        <v>Non</v>
      </c>
      <c r="P1173" s="0" t="s">
        <v>3040</v>
      </c>
      <c r="Q1173" s="0" t="n">
        <f aca="false">VLOOKUP(E1173,[1]Liste_taxons_equiv!$A$1:$M$1455,13,0)</f>
        <v>2173</v>
      </c>
    </row>
    <row r="1174" customFormat="false" ht="15" hidden="true" customHeight="false" outlineLevel="0" collapsed="false">
      <c r="A1174" s="0" t="s">
        <v>3041</v>
      </c>
      <c r="B1174" s="0" t="s">
        <v>3042</v>
      </c>
      <c r="C1174" s="0" t="n">
        <v>126928</v>
      </c>
      <c r="D1174" s="0" t="n">
        <v>5802</v>
      </c>
      <c r="E1174" s="0" t="s">
        <v>3041</v>
      </c>
      <c r="F1174" s="0" t="str">
        <f aca="false">VLOOKUP(E1174,[1]Liste_taxons_equiv!$A$1:$M$1455,2,0)</f>
        <v>Exacte</v>
      </c>
      <c r="G1174" s="0" t="n">
        <f aca="false">VLOOKUP(E1174,[1]Liste_taxons_equiv!$A$1:$M$1455,3,0)</f>
        <v>126928</v>
      </c>
      <c r="H1174" s="0" t="n">
        <f aca="false">VLOOKUP(E1174,[1]Liste_taxons_equiv!$A$1:$M$1455,4,0)</f>
        <v>126928</v>
      </c>
      <c r="I1174" s="0" t="str">
        <f aca="false">VLOOKUP(E1174,[1]Liste_taxons_equiv!$A$1:$M$1455,5,0)</f>
        <v>Pomatoschistus minutus</v>
      </c>
      <c r="J1174" s="0" t="s">
        <v>29</v>
      </c>
      <c r="K1174" s="0" t="str">
        <f aca="false">VLOOKUP(E1174,[1]Liste_taxons_equiv!$A$1:$M$1455,7,0)</f>
        <v>1</v>
      </c>
      <c r="L1174" s="0" t="str">
        <f aca="false">VLOOKUP(E1174,[1]Liste_taxons_equiv!$A$1:$M$1455,8,0)</f>
        <v>0</v>
      </c>
      <c r="M1174" s="0" t="str">
        <f aca="false">VLOOKUP(E1174,[1]Liste_taxons_equiv!$A$1:$M$1455,9,0)</f>
        <v>0</v>
      </c>
      <c r="N1174" s="0" t="str">
        <f aca="false">VLOOKUP(E1174,[1]Liste_taxons_equiv!$A$1:$M$1455,10,0)</f>
        <v>0</v>
      </c>
      <c r="O1174" s="0" t="str">
        <f aca="false">VLOOKUP(E1174,[1]Liste_taxons_equiv!$A$1:$M$1455,11,0)</f>
        <v>Non</v>
      </c>
      <c r="P1174" s="0" t="s">
        <v>3043</v>
      </c>
      <c r="Q1174" s="0" t="n">
        <f aca="false">VLOOKUP(E1174,[1]Liste_taxons_equiv!$A$1:$M$1455,13,0)</f>
        <v>2174</v>
      </c>
    </row>
    <row r="1175" customFormat="false" ht="15" hidden="true" customHeight="false" outlineLevel="0" collapsed="false">
      <c r="A1175" s="0" t="s">
        <v>3044</v>
      </c>
      <c r="B1175" s="0" t="s">
        <v>3045</v>
      </c>
      <c r="C1175" s="0" t="n">
        <v>126930</v>
      </c>
      <c r="D1175" s="0" t="n">
        <v>5803</v>
      </c>
      <c r="E1175" s="0" t="s">
        <v>3044</v>
      </c>
      <c r="F1175" s="0" t="str">
        <f aca="false">VLOOKUP(E1175,[1]Liste_taxons_equiv!$A$1:$M$1455,2,0)</f>
        <v>Exacte</v>
      </c>
      <c r="G1175" s="0" t="n">
        <f aca="false">VLOOKUP(E1175,[1]Liste_taxons_equiv!$A$1:$M$1455,3,0)</f>
        <v>126930</v>
      </c>
      <c r="H1175" s="0" t="n">
        <f aca="false">VLOOKUP(E1175,[1]Liste_taxons_equiv!$A$1:$M$1455,4,0)</f>
        <v>126930</v>
      </c>
      <c r="I1175" s="0" t="str">
        <f aca="false">VLOOKUP(E1175,[1]Liste_taxons_equiv!$A$1:$M$1455,5,0)</f>
        <v>Pomatoschistus pictus</v>
      </c>
      <c r="J1175" s="0" t="s">
        <v>29</v>
      </c>
      <c r="K1175" s="0" t="str">
        <f aca="false">VLOOKUP(E1175,[1]Liste_taxons_equiv!$A$1:$M$1455,7,0)</f>
        <v>1</v>
      </c>
      <c r="L1175" s="0" t="str">
        <f aca="false">VLOOKUP(E1175,[1]Liste_taxons_equiv!$A$1:$M$1455,8,0)</f>
        <v>0</v>
      </c>
      <c r="M1175" s="0" t="str">
        <f aca="false">VLOOKUP(E1175,[1]Liste_taxons_equiv!$A$1:$M$1455,9,0)</f>
        <v>0</v>
      </c>
      <c r="N1175" s="0" t="str">
        <f aca="false">VLOOKUP(E1175,[1]Liste_taxons_equiv!$A$1:$M$1455,10,0)</f>
        <v>0</v>
      </c>
      <c r="O1175" s="0" t="str">
        <f aca="false">VLOOKUP(E1175,[1]Liste_taxons_equiv!$A$1:$M$1455,11,0)</f>
        <v>Non</v>
      </c>
      <c r="P1175" s="0" t="s">
        <v>3046</v>
      </c>
      <c r="Q1175" s="0" t="n">
        <f aca="false">VLOOKUP(E1175,[1]Liste_taxons_equiv!$A$1:$M$1455,13,0)</f>
        <v>3456</v>
      </c>
    </row>
    <row r="1176" customFormat="false" ht="15" hidden="true" customHeight="false" outlineLevel="0" collapsed="false">
      <c r="A1176" s="0" t="s">
        <v>3047</v>
      </c>
      <c r="C1176" s="0" t="n">
        <v>116943</v>
      </c>
      <c r="D1176" s="0" t="n">
        <v>4967</v>
      </c>
      <c r="E1176" s="0" t="s">
        <v>3048</v>
      </c>
      <c r="F1176" s="0" t="str">
        <f aca="false">VLOOKUP(E1176,[1]Liste_taxons_equiv!$A$1:$M$1455,2,0)</f>
        <v>Exacte</v>
      </c>
      <c r="G1176" s="0" t="n">
        <f aca="false">VLOOKUP(E1176,[1]Liste_taxons_equiv!$A$1:$M$1455,3,0)</f>
        <v>116943</v>
      </c>
      <c r="H1176" s="0" t="n">
        <f aca="false">VLOOKUP(E1176,[1]Liste_taxons_equiv!$A$1:$M$1455,4,0)</f>
        <v>116943</v>
      </c>
      <c r="I1176" s="0" t="str">
        <f aca="false">VLOOKUP(E1176,[1]Liste_taxons_equiv!$A$1:$M$1455,5,0)</f>
        <v>Pontobdella</v>
      </c>
      <c r="J1176" s="0" t="s">
        <v>29</v>
      </c>
      <c r="K1176" s="0" t="str">
        <f aca="false">VLOOKUP(E1176,[1]Liste_taxons_equiv!$A$1:$M$1455,7,0)</f>
        <v>1</v>
      </c>
      <c r="L1176" s="0" t="str">
        <f aca="false">VLOOKUP(E1176,[1]Liste_taxons_equiv!$A$1:$M$1455,8,0)</f>
        <v>0</v>
      </c>
      <c r="M1176" s="0" t="str">
        <f aca="false">VLOOKUP(E1176,[1]Liste_taxons_equiv!$A$1:$M$1455,9,0)</f>
        <v>0</v>
      </c>
      <c r="N1176" s="0" t="str">
        <f aca="false">VLOOKUP(E1176,[1]Liste_taxons_equiv!$A$1:$M$1455,10,0)</f>
        <v>0</v>
      </c>
      <c r="O1176" s="0" t="str">
        <f aca="false">VLOOKUP(E1176,[1]Liste_taxons_equiv!$A$1:$M$1455,11,0)</f>
        <v>Non</v>
      </c>
      <c r="P1176" s="0" t="s">
        <v>3049</v>
      </c>
      <c r="Q1176" s="0" t="n">
        <f aca="false">VLOOKUP(E1176,[1]Liste_taxons_equiv!$A$1:$M$1455,13,0)</f>
        <v>29491</v>
      </c>
    </row>
    <row r="1177" customFormat="false" ht="15" hidden="true" customHeight="false" outlineLevel="0" collapsed="false">
      <c r="A1177" s="0" t="s">
        <v>3050</v>
      </c>
      <c r="B1177" s="0" t="s">
        <v>477</v>
      </c>
      <c r="C1177" s="0" t="n">
        <v>102916</v>
      </c>
      <c r="D1177" s="0" t="n">
        <v>5023</v>
      </c>
      <c r="E1177" s="0" t="s">
        <v>3050</v>
      </c>
      <c r="F1177" s="0" t="str">
        <f aca="false">VLOOKUP(E1177,[1]Liste_taxons_equiv!$A$1:$M$1455,2,0)</f>
        <v>Exacte</v>
      </c>
      <c r="G1177" s="0" t="n">
        <f aca="false">VLOOKUP(E1177,[1]Liste_taxons_equiv!$A$1:$M$1455,3,0)</f>
        <v>102916</v>
      </c>
      <c r="H1177" s="0" t="n">
        <f aca="false">VLOOKUP(E1177,[1]Liste_taxons_equiv!$A$1:$M$1455,4,0)</f>
        <v>102916</v>
      </c>
      <c r="I1177" s="0" t="str">
        <f aca="false">VLOOKUP(E1177,[1]Liste_taxons_equiv!$A$1:$M$1455,5,0)</f>
        <v>Pontocrates altamarinus</v>
      </c>
      <c r="J1177" s="0" t="s">
        <v>19</v>
      </c>
      <c r="K1177" s="0" t="str">
        <f aca="false">VLOOKUP(E1177,[1]Liste_taxons_equiv!$A$1:$M$1455,7,0)</f>
        <v>1</v>
      </c>
      <c r="L1177" s="0" t="str">
        <f aca="false">VLOOKUP(E1177,[1]Liste_taxons_equiv!$A$1:$M$1455,8,0)</f>
        <v>0</v>
      </c>
      <c r="M1177" s="0" t="str">
        <f aca="false">VLOOKUP(E1177,[1]Liste_taxons_equiv!$A$1:$M$1455,9,0)</f>
        <v>0</v>
      </c>
      <c r="N1177" s="0" t="str">
        <f aca="false">VLOOKUP(E1177,[1]Liste_taxons_equiv!$A$1:$M$1455,10,0)</f>
        <v>0</v>
      </c>
      <c r="O1177" s="0" t="str">
        <f aca="false">VLOOKUP(E1177,[1]Liste_taxons_equiv!$A$1:$M$1455,11,0)</f>
        <v>Non</v>
      </c>
      <c r="P1177" s="0" t="s">
        <v>3051</v>
      </c>
      <c r="Q1177" s="0" t="n">
        <f aca="false">VLOOKUP(E1177,[1]Liste_taxons_equiv!$A$1:$M$1455,13,0)</f>
        <v>23905</v>
      </c>
    </row>
    <row r="1178" customFormat="false" ht="15" hidden="true" customHeight="false" outlineLevel="0" collapsed="false">
      <c r="A1178" s="0" t="s">
        <v>3052</v>
      </c>
      <c r="B1178" s="0" t="s">
        <v>3053</v>
      </c>
      <c r="C1178" s="0" t="n">
        <v>102918</v>
      </c>
      <c r="D1178" s="0" t="n">
        <v>5024</v>
      </c>
      <c r="E1178" s="0" t="s">
        <v>3052</v>
      </c>
      <c r="F1178" s="0" t="str">
        <f aca="false">VLOOKUP(E1178,[1]Liste_taxons_equiv!$A$1:$M$1455,2,0)</f>
        <v>Exacte</v>
      </c>
      <c r="G1178" s="0" t="n">
        <f aca="false">VLOOKUP(E1178,[1]Liste_taxons_equiv!$A$1:$M$1455,3,0)</f>
        <v>102918</v>
      </c>
      <c r="H1178" s="0" t="n">
        <f aca="false">VLOOKUP(E1178,[1]Liste_taxons_equiv!$A$1:$M$1455,4,0)</f>
        <v>102918</v>
      </c>
      <c r="I1178" s="0" t="str">
        <f aca="false">VLOOKUP(E1178,[1]Liste_taxons_equiv!$A$1:$M$1455,5,0)</f>
        <v>Pontocrates arenarius</v>
      </c>
      <c r="J1178" s="0" t="s">
        <v>19</v>
      </c>
      <c r="K1178" s="0" t="str">
        <f aca="false">VLOOKUP(E1178,[1]Liste_taxons_equiv!$A$1:$M$1455,7,0)</f>
        <v>1</v>
      </c>
      <c r="L1178" s="0" t="str">
        <f aca="false">VLOOKUP(E1178,[1]Liste_taxons_equiv!$A$1:$M$1455,8,0)</f>
        <v>0</v>
      </c>
      <c r="M1178" s="0" t="str">
        <f aca="false">VLOOKUP(E1178,[1]Liste_taxons_equiv!$A$1:$M$1455,9,0)</f>
        <v>0</v>
      </c>
      <c r="N1178" s="0" t="str">
        <f aca="false">VLOOKUP(E1178,[1]Liste_taxons_equiv!$A$1:$M$1455,10,0)</f>
        <v>0</v>
      </c>
      <c r="O1178" s="0" t="str">
        <f aca="false">VLOOKUP(E1178,[1]Liste_taxons_equiv!$A$1:$M$1455,11,0)</f>
        <v>Non</v>
      </c>
      <c r="P1178" s="0" t="s">
        <v>3054</v>
      </c>
      <c r="Q1178" s="0" t="n">
        <f aca="false">VLOOKUP(E1178,[1]Liste_taxons_equiv!$A$1:$M$1455,13,0)</f>
        <v>23906</v>
      </c>
    </row>
    <row r="1179" customFormat="false" ht="15" hidden="true" customHeight="false" outlineLevel="0" collapsed="false">
      <c r="A1179" s="0" t="s">
        <v>3055</v>
      </c>
      <c r="B1179" s="0" t="s">
        <v>1962</v>
      </c>
      <c r="C1179" s="0" t="n">
        <v>107564</v>
      </c>
      <c r="D1179" s="0" t="n">
        <v>5315</v>
      </c>
      <c r="E1179" s="0" t="s">
        <v>3055</v>
      </c>
      <c r="F1179" s="0" t="str">
        <f aca="false">VLOOKUP(E1179,[1]Liste_taxons_equiv!$A$1:$M$1455,2,0)</f>
        <v>Exacte</v>
      </c>
      <c r="G1179" s="0" t="n">
        <f aca="false">VLOOKUP(E1179,[1]Liste_taxons_equiv!$A$1:$M$1455,3,0)</f>
        <v>107564</v>
      </c>
      <c r="H1179" s="0" t="n">
        <f aca="false">VLOOKUP(E1179,[1]Liste_taxons_equiv!$A$1:$M$1455,4,0)</f>
        <v>107564</v>
      </c>
      <c r="I1179" s="0" t="str">
        <f aca="false">VLOOKUP(E1179,[1]Liste_taxons_equiv!$A$1:$M$1455,5,0)</f>
        <v>Pontophilus spinosus</v>
      </c>
      <c r="J1179" s="0" t="s">
        <v>29</v>
      </c>
      <c r="K1179" s="0" t="str">
        <f aca="false">VLOOKUP(E1179,[1]Liste_taxons_equiv!$A$1:$M$1455,7,0)</f>
        <v>1</v>
      </c>
      <c r="L1179" s="0" t="str">
        <f aca="false">VLOOKUP(E1179,[1]Liste_taxons_equiv!$A$1:$M$1455,8,0)</f>
        <v>0</v>
      </c>
      <c r="M1179" s="0" t="str">
        <f aca="false">VLOOKUP(E1179,[1]Liste_taxons_equiv!$A$1:$M$1455,9,0)</f>
        <v>0</v>
      </c>
      <c r="N1179" s="0" t="str">
        <f aca="false">VLOOKUP(E1179,[1]Liste_taxons_equiv!$A$1:$M$1455,10,0)</f>
        <v>0</v>
      </c>
      <c r="O1179" s="0" t="str">
        <f aca="false">VLOOKUP(E1179,[1]Liste_taxons_equiv!$A$1:$M$1455,11,0)</f>
        <v>Non</v>
      </c>
      <c r="P1179" s="0" t="s">
        <v>3056</v>
      </c>
      <c r="Q1179" s="0" t="n">
        <f aca="false">VLOOKUP(E1179,[1]Liste_taxons_equiv!$A$1:$M$1455,13,0)</f>
        <v>3844</v>
      </c>
    </row>
    <row r="1180" customFormat="false" ht="15" hidden="true" customHeight="false" outlineLevel="0" collapsed="false">
      <c r="A1180" s="0" t="s">
        <v>3057</v>
      </c>
      <c r="B1180" s="0" t="s">
        <v>47</v>
      </c>
      <c r="C1180" s="0" t="n">
        <v>107190</v>
      </c>
      <c r="D1180" s="0" t="n">
        <v>5343</v>
      </c>
      <c r="E1180" s="0" t="s">
        <v>3057</v>
      </c>
      <c r="F1180" s="0" t="str">
        <f aca="false">VLOOKUP(E1180,[1]Liste_taxons_equiv!$A$1:$M$1455,2,0)</f>
        <v>Exacte</v>
      </c>
      <c r="G1180" s="0" t="n">
        <f aca="false">VLOOKUP(E1180,[1]Liste_taxons_equiv!$A$1:$M$1455,3,0)</f>
        <v>107190</v>
      </c>
      <c r="H1180" s="0" t="n">
        <f aca="false">VLOOKUP(E1180,[1]Liste_taxons_equiv!$A$1:$M$1455,4,0)</f>
        <v>107190</v>
      </c>
      <c r="I1180" s="0" t="str">
        <f aca="false">VLOOKUP(E1180,[1]Liste_taxons_equiv!$A$1:$M$1455,5,0)</f>
        <v>Porcellana platycheles</v>
      </c>
      <c r="J1180" s="0" t="s">
        <v>19</v>
      </c>
      <c r="K1180" s="0" t="str">
        <f aca="false">VLOOKUP(E1180,[1]Liste_taxons_equiv!$A$1:$M$1455,7,0)</f>
        <v>1</v>
      </c>
      <c r="L1180" s="0" t="str">
        <f aca="false">VLOOKUP(E1180,[1]Liste_taxons_equiv!$A$1:$M$1455,8,0)</f>
        <v>0</v>
      </c>
      <c r="M1180" s="0" t="str">
        <f aca="false">VLOOKUP(E1180,[1]Liste_taxons_equiv!$A$1:$M$1455,9,0)</f>
        <v>0</v>
      </c>
      <c r="N1180" s="0" t="str">
        <f aca="false">VLOOKUP(E1180,[1]Liste_taxons_equiv!$A$1:$M$1455,10,0)</f>
        <v>0</v>
      </c>
      <c r="O1180" s="0" t="str">
        <f aca="false">VLOOKUP(E1180,[1]Liste_taxons_equiv!$A$1:$M$1455,11,0)</f>
        <v>Non</v>
      </c>
      <c r="P1180" s="0" t="s">
        <v>3058</v>
      </c>
      <c r="Q1180" s="0" t="n">
        <f aca="false">VLOOKUP(E1180,[1]Liste_taxons_equiv!$A$1:$M$1455,13,0)</f>
        <v>3948</v>
      </c>
    </row>
    <row r="1181" customFormat="false" ht="15" hidden="true" customHeight="false" outlineLevel="0" collapsed="false">
      <c r="A1181" s="0" t="s">
        <v>3059</v>
      </c>
      <c r="C1181" s="0" t="n">
        <v>106734</v>
      </c>
      <c r="D1181" s="0" t="n">
        <v>5341</v>
      </c>
      <c r="E1181" s="0" t="s">
        <v>3060</v>
      </c>
      <c r="F1181" s="0" t="str">
        <f aca="false">VLOOKUP(E1181,[1]Liste_taxons_equiv!$A$1:$M$1455,2,0)</f>
        <v>Exacte</v>
      </c>
      <c r="G1181" s="0" t="n">
        <f aca="false">VLOOKUP(E1181,[1]Liste_taxons_equiv!$A$1:$M$1455,3,0)</f>
        <v>106734</v>
      </c>
      <c r="H1181" s="0" t="n">
        <f aca="false">VLOOKUP(E1181,[1]Liste_taxons_equiv!$A$1:$M$1455,4,0)</f>
        <v>106734</v>
      </c>
      <c r="I1181" s="0" t="str">
        <f aca="false">VLOOKUP(E1181,[1]Liste_taxons_equiv!$A$1:$M$1455,5,0)</f>
        <v>Porcellanidae</v>
      </c>
      <c r="J1181" s="0" t="s">
        <v>19</v>
      </c>
      <c r="K1181" s="0" t="str">
        <f aca="false">VLOOKUP(E1181,[1]Liste_taxons_equiv!$A$1:$M$1455,7,0)</f>
        <v>1</v>
      </c>
      <c r="L1181" s="0" t="str">
        <f aca="false">VLOOKUP(E1181,[1]Liste_taxons_equiv!$A$1:$M$1455,8,0)</f>
        <v>0</v>
      </c>
      <c r="M1181" s="0" t="str">
        <f aca="false">VLOOKUP(E1181,[1]Liste_taxons_equiv!$A$1:$M$1455,9,0)</f>
        <v>0</v>
      </c>
      <c r="N1181" s="0" t="str">
        <f aca="false">VLOOKUP(E1181,[1]Liste_taxons_equiv!$A$1:$M$1455,10,0)</f>
        <v>0</v>
      </c>
      <c r="O1181" s="0" t="str">
        <f aca="false">VLOOKUP(E1181,[1]Liste_taxons_equiv!$A$1:$M$1455,11,0)</f>
        <v>Non</v>
      </c>
      <c r="P1181" s="0" t="s">
        <v>3061</v>
      </c>
      <c r="Q1181" s="0" t="n">
        <f aca="false">VLOOKUP(E1181,[1]Liste_taxons_equiv!$A$1:$M$1455,13,0)</f>
        <v>3944</v>
      </c>
    </row>
    <row r="1182" customFormat="false" ht="15" hidden="true" customHeight="false" outlineLevel="0" collapsed="false">
      <c r="A1182" s="0" t="s">
        <v>3062</v>
      </c>
      <c r="C1182" s="0" t="n">
        <v>558</v>
      </c>
      <c r="D1182" s="0" t="n">
        <v>4380</v>
      </c>
      <c r="E1182" s="0" t="s">
        <v>3063</v>
      </c>
      <c r="F1182" s="0" t="str">
        <f aca="false">VLOOKUP(E1182,[1]Liste_taxons_equiv!$A$1:$M$1455,2,0)</f>
        <v>Exacte</v>
      </c>
      <c r="G1182" s="0" t="n">
        <f aca="false">VLOOKUP(E1182,[1]Liste_taxons_equiv!$A$1:$M$1455,3,0)</f>
        <v>558</v>
      </c>
      <c r="H1182" s="0" t="n">
        <f aca="false">VLOOKUP(E1182,[1]Liste_taxons_equiv!$A$1:$M$1455,4,0)</f>
        <v>558</v>
      </c>
      <c r="I1182" s="0" t="str">
        <f aca="false">VLOOKUP(E1182,[1]Liste_taxons_equiv!$A$1:$M$1455,5,0)</f>
        <v>Porifera</v>
      </c>
      <c r="J1182" s="0" t="s">
        <v>29</v>
      </c>
      <c r="K1182" s="0" t="str">
        <f aca="false">VLOOKUP(E1182,[1]Liste_taxons_equiv!$A$1:$M$1455,7,0)</f>
        <v>1</v>
      </c>
      <c r="L1182" s="0" t="str">
        <f aca="false">VLOOKUP(E1182,[1]Liste_taxons_equiv!$A$1:$M$1455,8,0)</f>
        <v>0</v>
      </c>
      <c r="M1182" s="0" t="str">
        <f aca="false">VLOOKUP(E1182,[1]Liste_taxons_equiv!$A$1:$M$1455,9,0)</f>
        <v>0</v>
      </c>
      <c r="N1182" s="0" t="str">
        <f aca="false">VLOOKUP(E1182,[1]Liste_taxons_equiv!$A$1:$M$1455,10,0)</f>
        <v>0</v>
      </c>
      <c r="O1182" s="0" t="str">
        <f aca="false">VLOOKUP(E1182,[1]Liste_taxons_equiv!$A$1:$M$1455,11,0)</f>
        <v>Non</v>
      </c>
      <c r="P1182" s="0" t="s">
        <v>3064</v>
      </c>
      <c r="Q1182" s="0" t="n">
        <f aca="false">VLOOKUP(E1182,[1]Liste_taxons_equiv!$A$1:$M$1455,13,0)</f>
        <v>1090</v>
      </c>
    </row>
    <row r="1183" customFormat="false" ht="15" hidden="true" customHeight="false" outlineLevel="0" collapsed="false">
      <c r="A1183" s="0" t="s">
        <v>3065</v>
      </c>
      <c r="C1183" s="0" t="n">
        <v>143808</v>
      </c>
      <c r="D1183" s="0" t="n">
        <v>5810</v>
      </c>
      <c r="E1183" s="0" t="s">
        <v>3066</v>
      </c>
      <c r="F1183" s="0" t="str">
        <f aca="false">VLOOKUP(E1183,[1]Liste_taxons_equiv!$A$1:$M$1455,2,0)</f>
        <v>Exacte</v>
      </c>
      <c r="G1183" s="0" t="n">
        <f aca="false">VLOOKUP(E1183,[1]Liste_taxons_equiv!$A$1:$M$1455,3,0)</f>
        <v>143808</v>
      </c>
      <c r="H1183" s="0" t="n">
        <f aca="false">VLOOKUP(E1183,[1]Liste_taxons_equiv!$A$1:$M$1455,4,0)</f>
        <v>143808</v>
      </c>
      <c r="I1183" s="0" t="str">
        <f aca="false">VLOOKUP(E1183,[1]Liste_taxons_equiv!$A$1:$M$1455,5,0)</f>
        <v>Porphyra</v>
      </c>
      <c r="J1183" s="0" t="s">
        <v>29</v>
      </c>
      <c r="K1183" s="0" t="str">
        <f aca="false">VLOOKUP(E1183,[1]Liste_taxons_equiv!$A$1:$M$1455,7,0)</f>
        <v>1</v>
      </c>
      <c r="L1183" s="0" t="str">
        <f aca="false">VLOOKUP(E1183,[1]Liste_taxons_equiv!$A$1:$M$1455,8,0)</f>
        <v>0</v>
      </c>
      <c r="M1183" s="0" t="str">
        <f aca="false">VLOOKUP(E1183,[1]Liste_taxons_equiv!$A$1:$M$1455,9,0)</f>
        <v>0</v>
      </c>
      <c r="N1183" s="0" t="str">
        <f aca="false">VLOOKUP(E1183,[1]Liste_taxons_equiv!$A$1:$M$1455,10,0)</f>
        <v>0</v>
      </c>
      <c r="O1183" s="0" t="str">
        <f aca="false">VLOOKUP(E1183,[1]Liste_taxons_equiv!$A$1:$M$1455,11,0)</f>
        <v>Non</v>
      </c>
      <c r="P1183" s="0" t="s">
        <v>3067</v>
      </c>
      <c r="Q1183" s="0" t="n">
        <f aca="false">VLOOKUP(E1183,[1]Liste_taxons_equiv!$A$1:$M$1455,13,0)</f>
        <v>24271</v>
      </c>
    </row>
    <row r="1184" customFormat="false" ht="15" hidden="true" customHeight="false" outlineLevel="0" collapsed="false">
      <c r="A1184" s="0" t="s">
        <v>3068</v>
      </c>
      <c r="B1184" s="0" t="s">
        <v>47</v>
      </c>
      <c r="C1184" s="0" t="n">
        <v>107400</v>
      </c>
      <c r="D1184" s="0" t="n">
        <v>5383</v>
      </c>
      <c r="E1184" s="0" t="s">
        <v>3068</v>
      </c>
      <c r="F1184" s="0" t="str">
        <f aca="false">VLOOKUP(E1184,[1]Liste_taxons_equiv!$A$1:$M$1455,2,0)</f>
        <v>Exacte</v>
      </c>
      <c r="G1184" s="0" t="n">
        <f aca="false">VLOOKUP(E1184,[1]Liste_taxons_equiv!$A$1:$M$1455,3,0)</f>
        <v>107400</v>
      </c>
      <c r="H1184" s="0" t="n">
        <f aca="false">VLOOKUP(E1184,[1]Liste_taxons_equiv!$A$1:$M$1455,4,0)</f>
        <v>107400</v>
      </c>
      <c r="I1184" s="0" t="str">
        <f aca="false">VLOOKUP(E1184,[1]Liste_taxons_equiv!$A$1:$M$1455,5,0)</f>
        <v>Portumnus latipes</v>
      </c>
      <c r="J1184" s="0" t="s">
        <v>29</v>
      </c>
      <c r="K1184" s="0" t="str">
        <f aca="false">VLOOKUP(E1184,[1]Liste_taxons_equiv!$A$1:$M$1455,7,0)</f>
        <v>1</v>
      </c>
      <c r="L1184" s="0" t="str">
        <f aca="false">VLOOKUP(E1184,[1]Liste_taxons_equiv!$A$1:$M$1455,8,0)</f>
        <v>0</v>
      </c>
      <c r="M1184" s="0" t="str">
        <f aca="false">VLOOKUP(E1184,[1]Liste_taxons_equiv!$A$1:$M$1455,9,0)</f>
        <v>0</v>
      </c>
      <c r="N1184" s="0" t="str">
        <f aca="false">VLOOKUP(E1184,[1]Liste_taxons_equiv!$A$1:$M$1455,10,0)</f>
        <v>0</v>
      </c>
      <c r="O1184" s="0" t="str">
        <f aca="false">VLOOKUP(E1184,[1]Liste_taxons_equiv!$A$1:$M$1455,11,0)</f>
        <v>Non</v>
      </c>
      <c r="P1184" s="0" t="s">
        <v>3069</v>
      </c>
      <c r="Q1184" s="0" t="n">
        <f aca="false">VLOOKUP(E1184,[1]Liste_taxons_equiv!$A$1:$M$1455,13,0)</f>
        <v>4026</v>
      </c>
    </row>
    <row r="1185" customFormat="false" ht="15" hidden="true" customHeight="false" outlineLevel="0" collapsed="false">
      <c r="A1185" s="0" t="s">
        <v>3070</v>
      </c>
      <c r="C1185" s="0" t="n">
        <v>106763</v>
      </c>
      <c r="D1185" s="0" t="n">
        <v>5373</v>
      </c>
      <c r="E1185" s="0" t="s">
        <v>3071</v>
      </c>
      <c r="F1185" s="0" t="str">
        <f aca="false">VLOOKUP(E1185,[1]Liste_taxons_equiv!$A$1:$M$1455,2,0)</f>
        <v>Exacte</v>
      </c>
      <c r="G1185" s="0" t="n">
        <f aca="false">VLOOKUP(E1185,[1]Liste_taxons_equiv!$A$1:$M$1455,3,0)</f>
        <v>106763</v>
      </c>
      <c r="H1185" s="0" t="n">
        <f aca="false">VLOOKUP(E1185,[1]Liste_taxons_equiv!$A$1:$M$1455,4,0)</f>
        <v>106763</v>
      </c>
      <c r="I1185" s="0" t="str">
        <f aca="false">VLOOKUP(E1185,[1]Liste_taxons_equiv!$A$1:$M$1455,5,0)</f>
        <v>Portunidae</v>
      </c>
      <c r="J1185" s="0" t="s">
        <v>19</v>
      </c>
      <c r="K1185" s="0" t="str">
        <f aca="false">VLOOKUP(E1185,[1]Liste_taxons_equiv!$A$1:$M$1455,7,0)</f>
        <v>1</v>
      </c>
      <c r="L1185" s="0" t="str">
        <f aca="false">VLOOKUP(E1185,[1]Liste_taxons_equiv!$A$1:$M$1455,8,0)</f>
        <v>0</v>
      </c>
      <c r="M1185" s="0" t="str">
        <f aca="false">VLOOKUP(E1185,[1]Liste_taxons_equiv!$A$1:$M$1455,9,0)</f>
        <v>0</v>
      </c>
      <c r="N1185" s="0" t="str">
        <f aca="false">VLOOKUP(E1185,[1]Liste_taxons_equiv!$A$1:$M$1455,10,0)</f>
        <v>0</v>
      </c>
      <c r="O1185" s="0" t="str">
        <f aca="false">VLOOKUP(E1185,[1]Liste_taxons_equiv!$A$1:$M$1455,11,0)</f>
        <v>Non</v>
      </c>
      <c r="P1185" s="0" t="s">
        <v>3072</v>
      </c>
      <c r="Q1185" s="0" t="n">
        <f aca="false">VLOOKUP(E1185,[1]Liste_taxons_equiv!$A$1:$M$1455,13,0)</f>
        <v>4014</v>
      </c>
    </row>
    <row r="1186" customFormat="false" ht="15" hidden="true" customHeight="false" outlineLevel="0" collapsed="false">
      <c r="A1186" s="0" t="s">
        <v>3073</v>
      </c>
      <c r="C1186" s="0" t="n">
        <v>119898</v>
      </c>
      <c r="D1186" s="0" t="n">
        <v>5007</v>
      </c>
      <c r="E1186" s="0" t="s">
        <v>3074</v>
      </c>
      <c r="F1186" s="0" t="str">
        <f aca="false">VLOOKUP(E1186,[1]Liste_taxons_equiv!$A$1:$M$1455,2,0)</f>
        <v>Exacte</v>
      </c>
      <c r="G1186" s="0" t="n">
        <f aca="false">VLOOKUP(E1186,[1]Liste_taxons_equiv!$A$1:$M$1455,3,0)</f>
        <v>119898</v>
      </c>
      <c r="H1186" s="0" t="n">
        <f aca="false">VLOOKUP(E1186,[1]Liste_taxons_equiv!$A$1:$M$1455,4,0)</f>
        <v>119898</v>
      </c>
      <c r="I1186" s="0" t="str">
        <f aca="false">VLOOKUP(E1186,[1]Liste_taxons_equiv!$A$1:$M$1455,5,0)</f>
        <v>Praunus</v>
      </c>
      <c r="J1186" s="0" t="s">
        <v>29</v>
      </c>
      <c r="K1186" s="0" t="str">
        <f aca="false">VLOOKUP(E1186,[1]Liste_taxons_equiv!$A$1:$M$1455,7,0)</f>
        <v>1</v>
      </c>
      <c r="L1186" s="0" t="str">
        <f aca="false">VLOOKUP(E1186,[1]Liste_taxons_equiv!$A$1:$M$1455,8,0)</f>
        <v>0</v>
      </c>
      <c r="M1186" s="0" t="str">
        <f aca="false">VLOOKUP(E1186,[1]Liste_taxons_equiv!$A$1:$M$1455,9,0)</f>
        <v>0</v>
      </c>
      <c r="N1186" s="0" t="str">
        <f aca="false">VLOOKUP(E1186,[1]Liste_taxons_equiv!$A$1:$M$1455,10,0)</f>
        <v>0</v>
      </c>
      <c r="O1186" s="0" t="str">
        <f aca="false">VLOOKUP(E1186,[1]Liste_taxons_equiv!$A$1:$M$1455,11,0)</f>
        <v>Non</v>
      </c>
      <c r="P1186" s="0" t="s">
        <v>3075</v>
      </c>
      <c r="Q1186" s="0" t="n">
        <f aca="false">VLOOKUP(E1186,[1]Liste_taxons_equiv!$A$1:$M$1455,13,0)</f>
        <v>4352</v>
      </c>
    </row>
    <row r="1187" customFormat="false" ht="15" hidden="true" customHeight="false" outlineLevel="0" collapsed="false">
      <c r="A1187" s="0" t="s">
        <v>3076</v>
      </c>
      <c r="B1187" s="0" t="s">
        <v>427</v>
      </c>
      <c r="C1187" s="0" t="n">
        <v>120177</v>
      </c>
      <c r="D1187" s="0" t="n">
        <v>5008</v>
      </c>
      <c r="E1187" s="0" t="s">
        <v>3076</v>
      </c>
      <c r="F1187" s="0" t="str">
        <f aca="false">VLOOKUP(E1187,[1]Liste_taxons_equiv!$A$1:$M$1455,2,0)</f>
        <v>Exacte</v>
      </c>
      <c r="G1187" s="0" t="n">
        <f aca="false">VLOOKUP(E1187,[1]Liste_taxons_equiv!$A$1:$M$1455,3,0)</f>
        <v>120177</v>
      </c>
      <c r="H1187" s="0" t="n">
        <f aca="false">VLOOKUP(E1187,[1]Liste_taxons_equiv!$A$1:$M$1455,4,0)</f>
        <v>120177</v>
      </c>
      <c r="I1187" s="0" t="str">
        <f aca="false">VLOOKUP(E1187,[1]Liste_taxons_equiv!$A$1:$M$1455,5,0)</f>
        <v>Praunus flexuosus</v>
      </c>
      <c r="J1187" s="0" t="s">
        <v>29</v>
      </c>
      <c r="K1187" s="0" t="str">
        <f aca="false">VLOOKUP(E1187,[1]Liste_taxons_equiv!$A$1:$M$1455,7,0)</f>
        <v>1</v>
      </c>
      <c r="L1187" s="0" t="str">
        <f aca="false">VLOOKUP(E1187,[1]Liste_taxons_equiv!$A$1:$M$1455,8,0)</f>
        <v>0</v>
      </c>
      <c r="M1187" s="0" t="str">
        <f aca="false">VLOOKUP(E1187,[1]Liste_taxons_equiv!$A$1:$M$1455,9,0)</f>
        <v>0</v>
      </c>
      <c r="N1187" s="0" t="str">
        <f aca="false">VLOOKUP(E1187,[1]Liste_taxons_equiv!$A$1:$M$1455,10,0)</f>
        <v>0</v>
      </c>
      <c r="O1187" s="0" t="str">
        <f aca="false">VLOOKUP(E1187,[1]Liste_taxons_equiv!$A$1:$M$1455,11,0)</f>
        <v>Non</v>
      </c>
      <c r="P1187" s="0" t="s">
        <v>3077</v>
      </c>
      <c r="Q1187" s="0" t="n">
        <f aca="false">VLOOKUP(E1187,[1]Liste_taxons_equiv!$A$1:$M$1455,13,0)</f>
        <v>4353</v>
      </c>
    </row>
    <row r="1188" customFormat="false" ht="15" hidden="true" customHeight="false" outlineLevel="0" collapsed="false">
      <c r="A1188" s="0" t="s">
        <v>3078</v>
      </c>
      <c r="B1188" s="0" t="s">
        <v>3079</v>
      </c>
      <c r="C1188" s="0" t="n">
        <v>130322</v>
      </c>
      <c r="D1188" s="0" t="n">
        <v>4865</v>
      </c>
      <c r="E1188" s="0" t="s">
        <v>3078</v>
      </c>
      <c r="F1188" s="0" t="str">
        <f aca="false">VLOOKUP(E1188,[1]Liste_taxons_equiv!$A$1:$M$1455,2,0)</f>
        <v>Exacte</v>
      </c>
      <c r="G1188" s="0" t="n">
        <f aca="false">VLOOKUP(E1188,[1]Liste_taxons_equiv!$A$1:$M$1455,3,0)</f>
        <v>130322</v>
      </c>
      <c r="H1188" s="0" t="n">
        <f aca="false">VLOOKUP(E1188,[1]Liste_taxons_equiv!$A$1:$M$1455,4,0)</f>
        <v>130322</v>
      </c>
      <c r="I1188" s="0" t="str">
        <f aca="false">VLOOKUP(E1188,[1]Liste_taxons_equiv!$A$1:$M$1455,5,0)</f>
        <v>Praxillella affinis</v>
      </c>
      <c r="J1188" s="0" t="s">
        <v>29</v>
      </c>
      <c r="K1188" s="0" t="str">
        <f aca="false">VLOOKUP(E1188,[1]Liste_taxons_equiv!$A$1:$M$1455,7,0)</f>
        <v>1</v>
      </c>
      <c r="L1188" s="0" t="str">
        <f aca="false">VLOOKUP(E1188,[1]Liste_taxons_equiv!$A$1:$M$1455,8,0)</f>
        <v>0</v>
      </c>
      <c r="M1188" s="0" t="str">
        <f aca="false">VLOOKUP(E1188,[1]Liste_taxons_equiv!$A$1:$M$1455,9,0)</f>
        <v>0</v>
      </c>
      <c r="N1188" s="0" t="str">
        <f aca="false">VLOOKUP(E1188,[1]Liste_taxons_equiv!$A$1:$M$1455,10,0)</f>
        <v>0</v>
      </c>
      <c r="O1188" s="0" t="str">
        <f aca="false">VLOOKUP(E1188,[1]Liste_taxons_equiv!$A$1:$M$1455,11,0)</f>
        <v>Non</v>
      </c>
      <c r="P1188" s="0" t="s">
        <v>3080</v>
      </c>
      <c r="Q1188" s="0" t="n">
        <f aca="false">VLOOKUP(E1188,[1]Liste_taxons_equiv!$A$1:$M$1455,13,0)</f>
        <v>26087</v>
      </c>
    </row>
    <row r="1189" customFormat="false" ht="15" hidden="true" customHeight="false" outlineLevel="0" collapsed="false">
      <c r="A1189" s="0" t="s">
        <v>3081</v>
      </c>
      <c r="B1189" s="0" t="s">
        <v>721</v>
      </c>
      <c r="C1189" s="0" t="n">
        <v>130324</v>
      </c>
      <c r="D1189" s="0" t="n">
        <v>4866</v>
      </c>
      <c r="E1189" s="0" t="s">
        <v>3081</v>
      </c>
      <c r="F1189" s="0" t="str">
        <f aca="false">VLOOKUP(E1189,[1]Liste_taxons_equiv!$A$1:$M$1455,2,0)</f>
        <v>Exacte</v>
      </c>
      <c r="G1189" s="0" t="n">
        <f aca="false">VLOOKUP(E1189,[1]Liste_taxons_equiv!$A$1:$M$1455,3,0)</f>
        <v>130324</v>
      </c>
      <c r="H1189" s="0" t="n">
        <f aca="false">VLOOKUP(E1189,[1]Liste_taxons_equiv!$A$1:$M$1455,4,0)</f>
        <v>130324</v>
      </c>
      <c r="I1189" s="0" t="str">
        <f aca="false">VLOOKUP(E1189,[1]Liste_taxons_equiv!$A$1:$M$1455,5,0)</f>
        <v>Praxillella gracilis</v>
      </c>
      <c r="J1189" s="0" t="s">
        <v>29</v>
      </c>
      <c r="K1189" s="0" t="str">
        <f aca="false">VLOOKUP(E1189,[1]Liste_taxons_equiv!$A$1:$M$1455,7,0)</f>
        <v>1</v>
      </c>
      <c r="L1189" s="0" t="str">
        <f aca="false">VLOOKUP(E1189,[1]Liste_taxons_equiv!$A$1:$M$1455,8,0)</f>
        <v>0</v>
      </c>
      <c r="M1189" s="0" t="str">
        <f aca="false">VLOOKUP(E1189,[1]Liste_taxons_equiv!$A$1:$M$1455,9,0)</f>
        <v>0</v>
      </c>
      <c r="N1189" s="0" t="str">
        <f aca="false">VLOOKUP(E1189,[1]Liste_taxons_equiv!$A$1:$M$1455,10,0)</f>
        <v>0</v>
      </c>
      <c r="O1189" s="0" t="str">
        <f aca="false">VLOOKUP(E1189,[1]Liste_taxons_equiv!$A$1:$M$1455,11,0)</f>
        <v>Non</v>
      </c>
      <c r="P1189" s="0" t="s">
        <v>3082</v>
      </c>
      <c r="Q1189" s="0" t="n">
        <f aca="false">VLOOKUP(E1189,[1]Liste_taxons_equiv!$A$1:$M$1455,13,0)</f>
        <v>26086</v>
      </c>
    </row>
    <row r="1190" customFormat="false" ht="15" hidden="true" customHeight="false" outlineLevel="0" collapsed="false">
      <c r="A1190" s="0" t="s">
        <v>3083</v>
      </c>
      <c r="B1190" s="0" t="s">
        <v>3084</v>
      </c>
      <c r="C1190" s="0" t="n">
        <v>130326</v>
      </c>
      <c r="D1190" s="0" t="n">
        <v>4867</v>
      </c>
      <c r="E1190" s="0" t="s">
        <v>3083</v>
      </c>
      <c r="F1190" s="0" t="str">
        <f aca="false">VLOOKUP(E1190,[1]Liste_taxons_equiv!$A$1:$M$1455,2,0)</f>
        <v>Exacte</v>
      </c>
      <c r="G1190" s="0" t="n">
        <f aca="false">VLOOKUP(E1190,[1]Liste_taxons_equiv!$A$1:$M$1455,3,0)</f>
        <v>130326</v>
      </c>
      <c r="H1190" s="0" t="n">
        <f aca="false">VLOOKUP(E1190,[1]Liste_taxons_equiv!$A$1:$M$1455,4,0)</f>
        <v>130326</v>
      </c>
      <c r="I1190" s="0" t="str">
        <f aca="false">VLOOKUP(E1190,[1]Liste_taxons_equiv!$A$1:$M$1455,5,0)</f>
        <v>Praxillella praetermissa</v>
      </c>
      <c r="J1190" s="0" t="s">
        <v>29</v>
      </c>
      <c r="K1190" s="0" t="str">
        <f aca="false">VLOOKUP(E1190,[1]Liste_taxons_equiv!$A$1:$M$1455,7,0)</f>
        <v>1</v>
      </c>
      <c r="L1190" s="0" t="str">
        <f aca="false">VLOOKUP(E1190,[1]Liste_taxons_equiv!$A$1:$M$1455,8,0)</f>
        <v>0</v>
      </c>
      <c r="M1190" s="0" t="str">
        <f aca="false">VLOOKUP(E1190,[1]Liste_taxons_equiv!$A$1:$M$1455,9,0)</f>
        <v>0</v>
      </c>
      <c r="N1190" s="0" t="str">
        <f aca="false">VLOOKUP(E1190,[1]Liste_taxons_equiv!$A$1:$M$1455,10,0)</f>
        <v>0</v>
      </c>
      <c r="O1190" s="0" t="str">
        <f aca="false">VLOOKUP(E1190,[1]Liste_taxons_equiv!$A$1:$M$1455,11,0)</f>
        <v>Non</v>
      </c>
      <c r="P1190" s="0" t="s">
        <v>3085</v>
      </c>
      <c r="Q1190" s="0" t="n">
        <f aca="false">VLOOKUP(E1190,[1]Liste_taxons_equiv!$A$1:$M$1455,13,0)</f>
        <v>26085</v>
      </c>
    </row>
    <row r="1191" customFormat="false" ht="15" hidden="true" customHeight="false" outlineLevel="0" collapsed="false">
      <c r="A1191" s="0" t="s">
        <v>3086</v>
      </c>
      <c r="C1191" s="0" t="n">
        <v>129620</v>
      </c>
      <c r="D1191" s="0" t="n">
        <v>4772</v>
      </c>
      <c r="E1191" s="0" t="s">
        <v>3087</v>
      </c>
      <c r="F1191" s="0" t="str">
        <f aca="false">VLOOKUP(E1191,[1]Liste_taxons_equiv!$A$1:$M$1455,2,0)</f>
        <v>Exacte</v>
      </c>
      <c r="G1191" s="0" t="n">
        <f aca="false">VLOOKUP(E1191,[1]Liste_taxons_equiv!$A$1:$M$1455,3,0)</f>
        <v>129620</v>
      </c>
      <c r="H1191" s="0" t="n">
        <f aca="false">VLOOKUP(E1191,[1]Liste_taxons_equiv!$A$1:$M$1455,4,0)</f>
        <v>129620</v>
      </c>
      <c r="I1191" s="0" t="str">
        <f aca="false">VLOOKUP(E1191,[1]Liste_taxons_equiv!$A$1:$M$1455,5,0)</f>
        <v>Prionospio</v>
      </c>
      <c r="J1191" s="0" t="s">
        <v>29</v>
      </c>
      <c r="K1191" s="0" t="str">
        <f aca="false">VLOOKUP(E1191,[1]Liste_taxons_equiv!$A$1:$M$1455,7,0)</f>
        <v>1</v>
      </c>
      <c r="L1191" s="0" t="str">
        <f aca="false">VLOOKUP(E1191,[1]Liste_taxons_equiv!$A$1:$M$1455,8,0)</f>
        <v>0</v>
      </c>
      <c r="M1191" s="0" t="str">
        <f aca="false">VLOOKUP(E1191,[1]Liste_taxons_equiv!$A$1:$M$1455,9,0)</f>
        <v>0</v>
      </c>
      <c r="N1191" s="0" t="str">
        <f aca="false">VLOOKUP(E1191,[1]Liste_taxons_equiv!$A$1:$M$1455,10,0)</f>
        <v>0</v>
      </c>
      <c r="O1191" s="0" t="str">
        <f aca="false">VLOOKUP(E1191,[1]Liste_taxons_equiv!$A$1:$M$1455,11,0)</f>
        <v>Non</v>
      </c>
      <c r="P1191" s="0" t="s">
        <v>3088</v>
      </c>
      <c r="Q1191" s="0" t="n">
        <f aca="false">VLOOKUP(E1191,[1]Liste_taxons_equiv!$A$1:$M$1455,13,0)</f>
        <v>29646</v>
      </c>
    </row>
    <row r="1192" customFormat="false" ht="15" hidden="true" customHeight="false" outlineLevel="0" collapsed="false">
      <c r="A1192" s="0" t="s">
        <v>3089</v>
      </c>
      <c r="B1192" s="0" t="s">
        <v>3090</v>
      </c>
      <c r="C1192" s="0" t="n">
        <v>131153</v>
      </c>
      <c r="D1192" s="0" t="n">
        <v>4769</v>
      </c>
      <c r="E1192" s="0" t="s">
        <v>3089</v>
      </c>
      <c r="F1192" s="0" t="str">
        <f aca="false">VLOOKUP(E1192,[1]Liste_taxons_equiv!$A$1:$M$1455,2,0)</f>
        <v>Exacte</v>
      </c>
      <c r="G1192" s="0" t="n">
        <f aca="false">VLOOKUP(E1192,[1]Liste_taxons_equiv!$A$1:$M$1455,3,0)</f>
        <v>131153</v>
      </c>
      <c r="H1192" s="0" t="n">
        <f aca="false">VLOOKUP(E1192,[1]Liste_taxons_equiv!$A$1:$M$1455,4,0)</f>
        <v>131153</v>
      </c>
      <c r="I1192" s="0" t="str">
        <f aca="false">VLOOKUP(E1192,[1]Liste_taxons_equiv!$A$1:$M$1455,5,0)</f>
        <v>Prionospio cirrifera</v>
      </c>
      <c r="J1192" s="0" t="s">
        <v>29</v>
      </c>
      <c r="K1192" s="0" t="str">
        <f aca="false">VLOOKUP(E1192,[1]Liste_taxons_equiv!$A$1:$M$1455,7,0)</f>
        <v>1</v>
      </c>
      <c r="L1192" s="0" t="str">
        <f aca="false">VLOOKUP(E1192,[1]Liste_taxons_equiv!$A$1:$M$1455,8,0)</f>
        <v>0</v>
      </c>
      <c r="M1192" s="0" t="str">
        <f aca="false">VLOOKUP(E1192,[1]Liste_taxons_equiv!$A$1:$M$1455,9,0)</f>
        <v>0</v>
      </c>
      <c r="N1192" s="0" t="str">
        <f aca="false">VLOOKUP(E1192,[1]Liste_taxons_equiv!$A$1:$M$1455,10,0)</f>
        <v>0</v>
      </c>
      <c r="O1192" s="0" t="str">
        <f aca="false">VLOOKUP(E1192,[1]Liste_taxons_equiv!$A$1:$M$1455,11,0)</f>
        <v>Non</v>
      </c>
      <c r="P1192" s="0" t="s">
        <v>3091</v>
      </c>
      <c r="Q1192" s="0" t="n">
        <f aca="false">VLOOKUP(E1192,[1]Liste_taxons_equiv!$A$1:$M$1455,13,0)</f>
        <v>23439</v>
      </c>
    </row>
    <row r="1193" customFormat="false" ht="15" hidden="true" customHeight="false" outlineLevel="0" collapsed="false">
      <c r="A1193" s="0" t="s">
        <v>3092</v>
      </c>
      <c r="B1193" s="0" t="s">
        <v>1804</v>
      </c>
      <c r="C1193" s="0" t="n">
        <v>131157</v>
      </c>
      <c r="D1193" s="0" t="n">
        <v>4773</v>
      </c>
      <c r="E1193" s="0" t="s">
        <v>3092</v>
      </c>
      <c r="F1193" s="0" t="str">
        <f aca="false">VLOOKUP(E1193,[1]Liste_taxons_equiv!$A$1:$M$1455,2,0)</f>
        <v>Exacte</v>
      </c>
      <c r="G1193" s="0" t="n">
        <f aca="false">VLOOKUP(E1193,[1]Liste_taxons_equiv!$A$1:$M$1455,3,0)</f>
        <v>131157</v>
      </c>
      <c r="H1193" s="0" t="n">
        <f aca="false">VLOOKUP(E1193,[1]Liste_taxons_equiv!$A$1:$M$1455,4,0)</f>
        <v>131157</v>
      </c>
      <c r="I1193" s="0" t="str">
        <f aca="false">VLOOKUP(E1193,[1]Liste_taxons_equiv!$A$1:$M$1455,5,0)</f>
        <v>Prionospio fallax</v>
      </c>
      <c r="J1193" s="0" t="s">
        <v>29</v>
      </c>
      <c r="K1193" s="0" t="str">
        <f aca="false">VLOOKUP(E1193,[1]Liste_taxons_equiv!$A$1:$M$1455,7,0)</f>
        <v>1</v>
      </c>
      <c r="L1193" s="0" t="str">
        <f aca="false">VLOOKUP(E1193,[1]Liste_taxons_equiv!$A$1:$M$1455,8,0)</f>
        <v>0</v>
      </c>
      <c r="M1193" s="0" t="str">
        <f aca="false">VLOOKUP(E1193,[1]Liste_taxons_equiv!$A$1:$M$1455,9,0)</f>
        <v>0</v>
      </c>
      <c r="N1193" s="0" t="str">
        <f aca="false">VLOOKUP(E1193,[1]Liste_taxons_equiv!$A$1:$M$1455,10,0)</f>
        <v>0</v>
      </c>
      <c r="O1193" s="0" t="str">
        <f aca="false">VLOOKUP(E1193,[1]Liste_taxons_equiv!$A$1:$M$1455,11,0)</f>
        <v>Non</v>
      </c>
      <c r="P1193" s="0" t="s">
        <v>3093</v>
      </c>
      <c r="Q1193" s="0" t="n">
        <f aca="false">VLOOKUP(E1193,[1]Liste_taxons_equiv!$A$1:$M$1455,13,0)</f>
        <v>23440</v>
      </c>
    </row>
    <row r="1194" customFormat="false" ht="15" hidden="true" customHeight="false" outlineLevel="0" collapsed="false">
      <c r="A1194" s="0" t="s">
        <v>3094</v>
      </c>
      <c r="B1194" s="0" t="s">
        <v>3021</v>
      </c>
      <c r="C1194" s="0" t="n">
        <v>131159</v>
      </c>
      <c r="D1194" s="0" t="n">
        <v>4774</v>
      </c>
      <c r="E1194" s="0" t="s">
        <v>3094</v>
      </c>
      <c r="F1194" s="0" t="str">
        <f aca="false">VLOOKUP(E1194,[1]Liste_taxons_equiv!$A$1:$M$1455,2,0)</f>
        <v>Exacte</v>
      </c>
      <c r="G1194" s="0" t="n">
        <f aca="false">VLOOKUP(E1194,[1]Liste_taxons_equiv!$A$1:$M$1455,3,0)</f>
        <v>131159</v>
      </c>
      <c r="H1194" s="0" t="n">
        <f aca="false">VLOOKUP(E1194,[1]Liste_taxons_equiv!$A$1:$M$1455,4,0)</f>
        <v>131159</v>
      </c>
      <c r="I1194" s="0" t="str">
        <f aca="false">VLOOKUP(E1194,[1]Liste_taxons_equiv!$A$1:$M$1455,5,0)</f>
        <v>Prionospio malmgreni</v>
      </c>
      <c r="J1194" s="0" t="s">
        <v>29</v>
      </c>
      <c r="K1194" s="0" t="str">
        <f aca="false">VLOOKUP(E1194,[1]Liste_taxons_equiv!$A$1:$M$1455,7,0)</f>
        <v>1</v>
      </c>
      <c r="L1194" s="0" t="str">
        <f aca="false">VLOOKUP(E1194,[1]Liste_taxons_equiv!$A$1:$M$1455,8,0)</f>
        <v>0</v>
      </c>
      <c r="M1194" s="0" t="str">
        <f aca="false">VLOOKUP(E1194,[1]Liste_taxons_equiv!$A$1:$M$1455,9,0)</f>
        <v>0</v>
      </c>
      <c r="N1194" s="0" t="str">
        <f aca="false">VLOOKUP(E1194,[1]Liste_taxons_equiv!$A$1:$M$1455,10,0)</f>
        <v>0</v>
      </c>
      <c r="O1194" s="0" t="str">
        <f aca="false">VLOOKUP(E1194,[1]Liste_taxons_equiv!$A$1:$M$1455,11,0)</f>
        <v>Non</v>
      </c>
      <c r="P1194" s="0" t="s">
        <v>3095</v>
      </c>
      <c r="Q1194" s="0" t="n">
        <f aca="false">VLOOKUP(E1194,[1]Liste_taxons_equiv!$A$1:$M$1455,13,0)</f>
        <v>23441</v>
      </c>
    </row>
    <row r="1195" customFormat="false" ht="15" hidden="true" customHeight="false" outlineLevel="0" collapsed="false">
      <c r="A1195" s="0" t="s">
        <v>3096</v>
      </c>
      <c r="B1195" s="0" t="s">
        <v>3097</v>
      </c>
      <c r="C1195" s="0" t="n">
        <v>131160</v>
      </c>
      <c r="D1195" s="0" t="n">
        <v>4775</v>
      </c>
      <c r="E1195" s="0" t="s">
        <v>3096</v>
      </c>
      <c r="F1195" s="0" t="str">
        <f aca="false">VLOOKUP(E1195,[1]Liste_taxons_equiv!$A$1:$M$1455,2,0)</f>
        <v>Exacte</v>
      </c>
      <c r="G1195" s="0" t="n">
        <f aca="false">VLOOKUP(E1195,[1]Liste_taxons_equiv!$A$1:$M$1455,3,0)</f>
        <v>131160</v>
      </c>
      <c r="H1195" s="0" t="n">
        <f aca="false">VLOOKUP(E1195,[1]Liste_taxons_equiv!$A$1:$M$1455,4,0)</f>
        <v>131160</v>
      </c>
      <c r="I1195" s="0" t="str">
        <f aca="false">VLOOKUP(E1195,[1]Liste_taxons_equiv!$A$1:$M$1455,5,0)</f>
        <v>Prionospio multibranchiata</v>
      </c>
      <c r="J1195" s="0" t="s">
        <v>29</v>
      </c>
      <c r="K1195" s="0" t="str">
        <f aca="false">VLOOKUP(E1195,[1]Liste_taxons_equiv!$A$1:$M$1455,7,0)</f>
        <v>1</v>
      </c>
      <c r="L1195" s="0" t="str">
        <f aca="false">VLOOKUP(E1195,[1]Liste_taxons_equiv!$A$1:$M$1455,8,0)</f>
        <v>0</v>
      </c>
      <c r="M1195" s="0" t="str">
        <f aca="false">VLOOKUP(E1195,[1]Liste_taxons_equiv!$A$1:$M$1455,9,0)</f>
        <v>0</v>
      </c>
      <c r="N1195" s="0" t="str">
        <f aca="false">VLOOKUP(E1195,[1]Liste_taxons_equiv!$A$1:$M$1455,10,0)</f>
        <v>0</v>
      </c>
      <c r="O1195" s="0" t="str">
        <f aca="false">VLOOKUP(E1195,[1]Liste_taxons_equiv!$A$1:$M$1455,11,0)</f>
        <v>Non</v>
      </c>
      <c r="P1195" s="0" t="s">
        <v>3098</v>
      </c>
      <c r="Q1195" s="0" t="n">
        <f aca="false">VLOOKUP(E1195,[1]Liste_taxons_equiv!$A$1:$M$1455,13,0)</f>
        <v>26084</v>
      </c>
    </row>
    <row r="1196" customFormat="false" ht="15" hidden="true" customHeight="false" outlineLevel="0" collapsed="false">
      <c r="A1196" s="0" t="s">
        <v>3099</v>
      </c>
      <c r="B1196" s="0" t="s">
        <v>3100</v>
      </c>
      <c r="C1196" s="0" t="n">
        <v>558845</v>
      </c>
      <c r="D1196" s="0" t="n">
        <v>4770</v>
      </c>
      <c r="E1196" s="0" t="s">
        <v>3099</v>
      </c>
      <c r="F1196" s="0" t="str">
        <f aca="false">VLOOKUP(E1196,[1]Liste_taxons_equiv!$A$1:$M$1455,2,0)</f>
        <v>Exacte</v>
      </c>
      <c r="G1196" s="0" t="n">
        <f aca="false">VLOOKUP(E1196,[1]Liste_taxons_equiv!$A$1:$M$1455,3,0)</f>
        <v>60004501</v>
      </c>
      <c r="H1196" s="0" t="n">
        <f aca="false">VLOOKUP(E1196,[1]Liste_taxons_equiv!$A$1:$M$1455,4,0)</f>
        <v>60004161</v>
      </c>
      <c r="I1196" s="0" t="str">
        <f aca="false">VLOOKUP(E1196,[1]Liste_taxons_equiv!$A$1:$M$1455,5,0)</f>
        <v>Prionospio pulchra</v>
      </c>
      <c r="J1196" s="0" t="s">
        <v>29</v>
      </c>
      <c r="K1196" s="0" t="str">
        <f aca="false">VLOOKUP(E1196,[1]Liste_taxons_equiv!$A$1:$M$1455,7,0)</f>
        <v>1</v>
      </c>
      <c r="L1196" s="0" t="str">
        <f aca="false">VLOOKUP(E1196,[1]Liste_taxons_equiv!$A$1:$M$1455,8,0)</f>
        <v>0</v>
      </c>
      <c r="M1196" s="0" t="str">
        <f aca="false">VLOOKUP(E1196,[1]Liste_taxons_equiv!$A$1:$M$1455,9,0)</f>
        <v>0</v>
      </c>
      <c r="N1196" s="0" t="str">
        <f aca="false">VLOOKUP(E1196,[1]Liste_taxons_equiv!$A$1:$M$1455,10,0)</f>
        <v>0</v>
      </c>
      <c r="O1196" s="0" t="str">
        <f aca="false">VLOOKUP(E1196,[1]Liste_taxons_equiv!$A$1:$M$1455,11,0)</f>
        <v>Non</v>
      </c>
      <c r="P1196" s="0" t="s">
        <v>3101</v>
      </c>
      <c r="Q1196" s="0" t="n">
        <f aca="false">VLOOKUP(E1196,[1]Liste_taxons_equiv!$A$1:$M$1455,13,0)</f>
        <v>31288</v>
      </c>
    </row>
    <row r="1197" s="4" customFormat="true" ht="15" hidden="true" customHeight="false" outlineLevel="0" collapsed="false">
      <c r="A1197" s="4" t="s">
        <v>3102</v>
      </c>
      <c r="D1197" s="4" t="n">
        <v>4771</v>
      </c>
      <c r="E1197" s="4" t="s">
        <v>3102</v>
      </c>
      <c r="F1197" s="4" t="str">
        <f aca="false">VLOOKUP(E1197,[1]Liste_taxons_equiv!$A$1:$M$1455,2,0)</f>
        <v>Exacte</v>
      </c>
      <c r="G1197" s="4" t="n">
        <f aca="false">VLOOKUP(E1197,[1]Liste_taxons_equiv!$A$1:$M$1455,3,0)</f>
        <v>60009880</v>
      </c>
      <c r="H1197" s="4" t="n">
        <f aca="false">VLOOKUP(E1197,[1]Liste_taxons_equiv!$A$1:$M$1455,4,0)</f>
        <v>60009400</v>
      </c>
      <c r="I1197" s="4" t="str">
        <f aca="false">VLOOKUP(E1197,[1]Liste_taxons_equiv!$A$1:$M$1455,5,0)</f>
        <v>Prionospio sp1</v>
      </c>
      <c r="J1197" s="4" t="s">
        <v>3103</v>
      </c>
      <c r="K1197" s="4" t="str">
        <f aca="false">VLOOKUP(E1197,[1]Liste_taxons_equiv!$A$1:$M$1455,7,0)</f>
        <v>1</v>
      </c>
      <c r="L1197" s="4" t="str">
        <f aca="false">VLOOKUP(E1197,[1]Liste_taxons_equiv!$A$1:$M$1455,8,0)</f>
        <v>1</v>
      </c>
      <c r="M1197" s="4" t="str">
        <f aca="false">VLOOKUP(E1197,[1]Liste_taxons_equiv!$A$1:$M$1455,9,0)</f>
        <v>0</v>
      </c>
      <c r="N1197" s="4" t="str">
        <f aca="false">VLOOKUP(E1197,[1]Liste_taxons_equiv!$A$1:$M$1455,10,0)</f>
        <v>0</v>
      </c>
      <c r="O1197" s="4" t="str">
        <f aca="false">VLOOKUP(E1197,[1]Liste_taxons_equiv!$A$1:$M$1455,11,0)</f>
        <v>Non</v>
      </c>
      <c r="Q1197" s="4" t="n">
        <f aca="false">VLOOKUP(E1197,[1]Liste_taxons_equiv!$A$1:$M$1455,13,0)</f>
        <v>29479</v>
      </c>
    </row>
    <row r="1198" customFormat="false" ht="15" hidden="true" customHeight="false" outlineLevel="0" collapsed="false">
      <c r="A1198" s="0" t="s">
        <v>3104</v>
      </c>
      <c r="B1198" s="0" t="s">
        <v>736</v>
      </c>
      <c r="C1198" s="0" t="n">
        <v>131164</v>
      </c>
      <c r="D1198" s="0" t="n">
        <v>4776</v>
      </c>
      <c r="E1198" s="0" t="s">
        <v>3104</v>
      </c>
      <c r="F1198" s="0" t="str">
        <f aca="false">VLOOKUP(E1198,[1]Liste_taxons_equiv!$A$1:$M$1455,2,0)</f>
        <v>Exacte</v>
      </c>
      <c r="G1198" s="0" t="n">
        <f aca="false">VLOOKUP(E1198,[1]Liste_taxons_equiv!$A$1:$M$1455,3,0)</f>
        <v>131164</v>
      </c>
      <c r="H1198" s="0" t="n">
        <f aca="false">VLOOKUP(E1198,[1]Liste_taxons_equiv!$A$1:$M$1455,4,0)</f>
        <v>131164</v>
      </c>
      <c r="I1198" s="0" t="str">
        <f aca="false">VLOOKUP(E1198,[1]Liste_taxons_equiv!$A$1:$M$1455,5,0)</f>
        <v>Prionospio steenstrupi</v>
      </c>
      <c r="J1198" s="0" t="s">
        <v>29</v>
      </c>
      <c r="K1198" s="0" t="str">
        <f aca="false">VLOOKUP(E1198,[1]Liste_taxons_equiv!$A$1:$M$1455,7,0)</f>
        <v>1</v>
      </c>
      <c r="L1198" s="0" t="str">
        <f aca="false">VLOOKUP(E1198,[1]Liste_taxons_equiv!$A$1:$M$1455,8,0)</f>
        <v>0</v>
      </c>
      <c r="M1198" s="0" t="str">
        <f aca="false">VLOOKUP(E1198,[1]Liste_taxons_equiv!$A$1:$M$1455,9,0)</f>
        <v>0</v>
      </c>
      <c r="N1198" s="0" t="str">
        <f aca="false">VLOOKUP(E1198,[1]Liste_taxons_equiv!$A$1:$M$1455,10,0)</f>
        <v>0</v>
      </c>
      <c r="O1198" s="0" t="str">
        <f aca="false">VLOOKUP(E1198,[1]Liste_taxons_equiv!$A$1:$M$1455,11,0)</f>
        <v>Non</v>
      </c>
      <c r="P1198" s="0" t="s">
        <v>3105</v>
      </c>
      <c r="Q1198" s="0" t="n">
        <f aca="false">VLOOKUP(E1198,[1]Liste_taxons_equiv!$A$1:$M$1455,13,0)</f>
        <v>29392</v>
      </c>
    </row>
    <row r="1199" customFormat="false" ht="15" hidden="true" customHeight="false" outlineLevel="0" collapsed="false">
      <c r="A1199" s="0" t="s">
        <v>3106</v>
      </c>
      <c r="B1199" s="0" t="s">
        <v>393</v>
      </c>
      <c r="C1199" s="0" t="n">
        <v>131361</v>
      </c>
      <c r="D1199" s="0" t="n">
        <v>4662</v>
      </c>
      <c r="E1199" s="0" t="s">
        <v>3106</v>
      </c>
      <c r="F1199" s="0" t="str">
        <f aca="false">VLOOKUP(E1199,[1]Liste_taxons_equiv!$A$1:$M$1455,2,0)</f>
        <v>Exacte</v>
      </c>
      <c r="G1199" s="0" t="n">
        <f aca="false">VLOOKUP(E1199,[1]Liste_taxons_equiv!$A$1:$M$1455,3,0)</f>
        <v>131361</v>
      </c>
      <c r="H1199" s="0" t="n">
        <f aca="false">VLOOKUP(E1199,[1]Liste_taxons_equiv!$A$1:$M$1455,4,0)</f>
        <v>131361</v>
      </c>
      <c r="I1199" s="0" t="str">
        <f aca="false">VLOOKUP(E1199,[1]Liste_taxons_equiv!$A$1:$M$1455,5,0)</f>
        <v>Proceraea aurantiaca</v>
      </c>
      <c r="J1199" s="0" t="s">
        <v>29</v>
      </c>
      <c r="K1199" s="0" t="str">
        <f aca="false">VLOOKUP(E1199,[1]Liste_taxons_equiv!$A$1:$M$1455,7,0)</f>
        <v>1</v>
      </c>
      <c r="L1199" s="0" t="str">
        <f aca="false">VLOOKUP(E1199,[1]Liste_taxons_equiv!$A$1:$M$1455,8,0)</f>
        <v>0</v>
      </c>
      <c r="M1199" s="0" t="str">
        <f aca="false">VLOOKUP(E1199,[1]Liste_taxons_equiv!$A$1:$M$1455,9,0)</f>
        <v>0</v>
      </c>
      <c r="N1199" s="0" t="str">
        <f aca="false">VLOOKUP(E1199,[1]Liste_taxons_equiv!$A$1:$M$1455,10,0)</f>
        <v>0</v>
      </c>
      <c r="O1199" s="0" t="str">
        <f aca="false">VLOOKUP(E1199,[1]Liste_taxons_equiv!$A$1:$M$1455,11,0)</f>
        <v>Non</v>
      </c>
      <c r="P1199" s="0" t="s">
        <v>3107</v>
      </c>
      <c r="Q1199" s="0" t="n">
        <f aca="false">VLOOKUP(E1199,[1]Liste_taxons_equiv!$A$1:$M$1455,13,0)</f>
        <v>29371</v>
      </c>
    </row>
    <row r="1200" customFormat="false" ht="15" hidden="true" customHeight="false" outlineLevel="0" collapsed="false">
      <c r="A1200" s="0" t="s">
        <v>3108</v>
      </c>
      <c r="B1200" s="0" t="s">
        <v>3109</v>
      </c>
      <c r="C1200" s="0" t="n">
        <v>131362</v>
      </c>
      <c r="D1200" s="0" t="n">
        <v>5899</v>
      </c>
      <c r="E1200" s="0" t="s">
        <v>3108</v>
      </c>
      <c r="F1200" s="0" t="str">
        <f aca="false">VLOOKUP(E1200,[1]Liste_taxons_equiv!$A$1:$M$1455,2,0)</f>
        <v>Exacte</v>
      </c>
      <c r="G1200" s="0" t="n">
        <f aca="false">VLOOKUP(E1200,[1]Liste_taxons_equiv!$A$1:$M$1455,3,0)</f>
        <v>131362</v>
      </c>
      <c r="H1200" s="0" t="n">
        <f aca="false">VLOOKUP(E1200,[1]Liste_taxons_equiv!$A$1:$M$1455,4,0)</f>
        <v>131362</v>
      </c>
      <c r="I1200" s="0" t="str">
        <f aca="false">VLOOKUP(E1200,[1]Liste_taxons_equiv!$A$1:$M$1455,5,0)</f>
        <v>Proceraea cornuta</v>
      </c>
      <c r="J1200" s="0" t="s">
        <v>29</v>
      </c>
      <c r="K1200" s="0" t="str">
        <f aca="false">VLOOKUP(E1200,[1]Liste_taxons_equiv!$A$1:$M$1455,7,0)</f>
        <v>1</v>
      </c>
      <c r="L1200" s="0" t="str">
        <f aca="false">VLOOKUP(E1200,[1]Liste_taxons_equiv!$A$1:$M$1455,8,0)</f>
        <v>0</v>
      </c>
      <c r="M1200" s="0" t="str">
        <f aca="false">VLOOKUP(E1200,[1]Liste_taxons_equiv!$A$1:$M$1455,9,0)</f>
        <v>0</v>
      </c>
      <c r="N1200" s="0" t="str">
        <f aca="false">VLOOKUP(E1200,[1]Liste_taxons_equiv!$A$1:$M$1455,10,0)</f>
        <v>0</v>
      </c>
      <c r="O1200" s="0" t="str">
        <f aca="false">VLOOKUP(E1200,[1]Liste_taxons_equiv!$A$1:$M$1455,11,0)</f>
        <v>Non</v>
      </c>
      <c r="P1200" s="0" t="s">
        <v>3110</v>
      </c>
      <c r="Q1200" s="0" t="n">
        <f aca="false">VLOOKUP(E1200,[1]Liste_taxons_equiv!$A$1:$M$1455,13,0)</f>
        <v>34085</v>
      </c>
    </row>
    <row r="1201" customFormat="false" ht="15" hidden="true" customHeight="false" outlineLevel="0" collapsed="false">
      <c r="A1201" s="0" t="s">
        <v>3111</v>
      </c>
      <c r="C1201" s="0" t="n">
        <v>107054</v>
      </c>
      <c r="D1201" s="0" t="n">
        <v>5303</v>
      </c>
      <c r="E1201" s="0" t="s">
        <v>3112</v>
      </c>
      <c r="F1201" s="0" t="str">
        <f aca="false">VLOOKUP(E1201,[1]Liste_taxons_equiv!$A$1:$M$1455,2,0)</f>
        <v>Exacte</v>
      </c>
      <c r="G1201" s="0" t="n">
        <f aca="false">VLOOKUP(E1201,[1]Liste_taxons_equiv!$A$1:$M$1455,3,0)</f>
        <v>107054</v>
      </c>
      <c r="H1201" s="0" t="n">
        <f aca="false">VLOOKUP(E1201,[1]Liste_taxons_equiv!$A$1:$M$1455,4,0)</f>
        <v>107054</v>
      </c>
      <c r="I1201" s="0" t="str">
        <f aca="false">VLOOKUP(E1201,[1]Liste_taxons_equiv!$A$1:$M$1455,5,0)</f>
        <v>Processa</v>
      </c>
      <c r="J1201" s="0" t="s">
        <v>19</v>
      </c>
      <c r="K1201" s="0" t="str">
        <f aca="false">VLOOKUP(E1201,[1]Liste_taxons_equiv!$A$1:$M$1455,7,0)</f>
        <v>1</v>
      </c>
      <c r="L1201" s="0" t="str">
        <f aca="false">VLOOKUP(E1201,[1]Liste_taxons_equiv!$A$1:$M$1455,8,0)</f>
        <v>0</v>
      </c>
      <c r="M1201" s="0" t="str">
        <f aca="false">VLOOKUP(E1201,[1]Liste_taxons_equiv!$A$1:$M$1455,9,0)</f>
        <v>0</v>
      </c>
      <c r="N1201" s="0" t="str">
        <f aca="false">VLOOKUP(E1201,[1]Liste_taxons_equiv!$A$1:$M$1455,10,0)</f>
        <v>0</v>
      </c>
      <c r="O1201" s="0" t="str">
        <f aca="false">VLOOKUP(E1201,[1]Liste_taxons_equiv!$A$1:$M$1455,11,0)</f>
        <v>Non</v>
      </c>
      <c r="P1201" s="0" t="s">
        <v>3113</v>
      </c>
      <c r="Q1201" s="0" t="n">
        <f aca="false">VLOOKUP(E1201,[1]Liste_taxons_equiv!$A$1:$M$1455,13,0)</f>
        <v>3889</v>
      </c>
    </row>
    <row r="1202" customFormat="false" ht="15" hidden="true" customHeight="false" outlineLevel="0" collapsed="false">
      <c r="A1202" s="0" t="s">
        <v>3114</v>
      </c>
      <c r="B1202" s="0" t="s">
        <v>3115</v>
      </c>
      <c r="C1202" s="0" t="n">
        <v>107682</v>
      </c>
      <c r="D1202" s="0" t="n">
        <v>5304</v>
      </c>
      <c r="E1202" s="0" t="s">
        <v>3114</v>
      </c>
      <c r="F1202" s="0" t="str">
        <f aca="false">VLOOKUP(E1202,[1]Liste_taxons_equiv!$A$1:$M$1455,2,0)</f>
        <v>Exacte</v>
      </c>
      <c r="G1202" s="0" t="n">
        <f aca="false">VLOOKUP(E1202,[1]Liste_taxons_equiv!$A$1:$M$1455,3,0)</f>
        <v>107682</v>
      </c>
      <c r="H1202" s="0" t="n">
        <f aca="false">VLOOKUP(E1202,[1]Liste_taxons_equiv!$A$1:$M$1455,4,0)</f>
        <v>107682</v>
      </c>
      <c r="I1202" s="0" t="str">
        <f aca="false">VLOOKUP(E1202,[1]Liste_taxons_equiv!$A$1:$M$1455,5,0)</f>
        <v>Processa canaliculata</v>
      </c>
      <c r="J1202" s="0" t="s">
        <v>29</v>
      </c>
      <c r="K1202" s="0" t="str">
        <f aca="false">VLOOKUP(E1202,[1]Liste_taxons_equiv!$A$1:$M$1455,7,0)</f>
        <v>1</v>
      </c>
      <c r="L1202" s="0" t="str">
        <f aca="false">VLOOKUP(E1202,[1]Liste_taxons_equiv!$A$1:$M$1455,8,0)</f>
        <v>0</v>
      </c>
      <c r="M1202" s="0" t="str">
        <f aca="false">VLOOKUP(E1202,[1]Liste_taxons_equiv!$A$1:$M$1455,9,0)</f>
        <v>0</v>
      </c>
      <c r="N1202" s="0" t="str">
        <f aca="false">VLOOKUP(E1202,[1]Liste_taxons_equiv!$A$1:$M$1455,10,0)</f>
        <v>0</v>
      </c>
      <c r="O1202" s="0" t="str">
        <f aca="false">VLOOKUP(E1202,[1]Liste_taxons_equiv!$A$1:$M$1455,11,0)</f>
        <v>Non</v>
      </c>
      <c r="P1202" s="0" t="s">
        <v>3116</v>
      </c>
      <c r="Q1202" s="0" t="n">
        <f aca="false">VLOOKUP(E1202,[1]Liste_taxons_equiv!$A$1:$M$1455,13,0)</f>
        <v>3890</v>
      </c>
    </row>
    <row r="1203" customFormat="false" ht="15" hidden="true" customHeight="false" outlineLevel="0" collapsed="false">
      <c r="A1203" s="0" t="s">
        <v>3117</v>
      </c>
      <c r="B1203" s="0" t="s">
        <v>3118</v>
      </c>
      <c r="C1203" s="0" t="n">
        <v>108336</v>
      </c>
      <c r="D1203" s="0" t="n">
        <v>5305</v>
      </c>
      <c r="E1203" s="0" t="s">
        <v>3117</v>
      </c>
      <c r="F1203" s="0" t="str">
        <f aca="false">VLOOKUP(E1203,[1]Liste_taxons_equiv!$A$1:$M$1455,2,0)</f>
        <v>Exacte</v>
      </c>
      <c r="G1203" s="0" t="n">
        <f aca="false">VLOOKUP(E1203,[1]Liste_taxons_equiv!$A$1:$M$1455,3,0)</f>
        <v>108336</v>
      </c>
      <c r="H1203" s="0" t="n">
        <f aca="false">VLOOKUP(E1203,[1]Liste_taxons_equiv!$A$1:$M$1455,4,0)</f>
        <v>108336</v>
      </c>
      <c r="I1203" s="0" t="str">
        <f aca="false">VLOOKUP(E1203,[1]Liste_taxons_equiv!$A$1:$M$1455,5,0)</f>
        <v>Processa edulis crassipes</v>
      </c>
      <c r="J1203" s="0" t="s">
        <v>2848</v>
      </c>
      <c r="K1203" s="0" t="str">
        <f aca="false">VLOOKUP(E1203,[1]Liste_taxons_equiv!$A$1:$M$1455,7,0)</f>
        <v>1</v>
      </c>
      <c r="L1203" s="0" t="str">
        <f aca="false">VLOOKUP(E1203,[1]Liste_taxons_equiv!$A$1:$M$1455,8,0)</f>
        <v>0</v>
      </c>
      <c r="M1203" s="0" t="str">
        <f aca="false">VLOOKUP(E1203,[1]Liste_taxons_equiv!$A$1:$M$1455,9,0)</f>
        <v>0</v>
      </c>
      <c r="N1203" s="0" t="str">
        <f aca="false">VLOOKUP(E1203,[1]Liste_taxons_equiv!$A$1:$M$1455,10,0)</f>
        <v>0</v>
      </c>
      <c r="O1203" s="0" t="str">
        <f aca="false">VLOOKUP(E1203,[1]Liste_taxons_equiv!$A$1:$M$1455,11,0)</f>
        <v>Non</v>
      </c>
      <c r="P1203" s="0" t="s">
        <v>3119</v>
      </c>
      <c r="Q1203" s="0" t="n">
        <f aca="false">VLOOKUP(E1203,[1]Liste_taxons_equiv!$A$1:$M$1455,13,0)</f>
        <v>23907</v>
      </c>
    </row>
    <row r="1204" customFormat="false" ht="15" hidden="true" customHeight="false" outlineLevel="0" collapsed="false">
      <c r="A1204" s="0" t="s">
        <v>3120</v>
      </c>
      <c r="B1204" s="0" t="s">
        <v>2302</v>
      </c>
      <c r="C1204" s="0" t="n">
        <v>157545</v>
      </c>
      <c r="D1204" s="0" t="n">
        <v>4920</v>
      </c>
      <c r="E1204" s="0" t="s">
        <v>3120</v>
      </c>
      <c r="F1204" s="0" t="str">
        <f aca="false">VLOOKUP(E1204,[1]Liste_taxons_equiv!$A$1:$M$1455,2,0)</f>
        <v>Exacte</v>
      </c>
      <c r="G1204" s="0" t="n">
        <f aca="false">VLOOKUP(E1204,[1]Liste_taxons_equiv!$A$1:$M$1455,3,0)</f>
        <v>157545</v>
      </c>
      <c r="H1204" s="0" t="n">
        <f aca="false">VLOOKUP(E1204,[1]Liste_taxons_equiv!$A$1:$M$1455,4,0)</f>
        <v>157545</v>
      </c>
      <c r="I1204" s="0" t="str">
        <f aca="false">VLOOKUP(E1204,[1]Liste_taxons_equiv!$A$1:$M$1455,5,0)</f>
        <v>Proclea graffii</v>
      </c>
      <c r="J1204" s="0" t="s">
        <v>29</v>
      </c>
      <c r="K1204" s="0" t="str">
        <f aca="false">VLOOKUP(E1204,[1]Liste_taxons_equiv!$A$1:$M$1455,7,0)</f>
        <v>1</v>
      </c>
      <c r="L1204" s="0" t="str">
        <f aca="false">VLOOKUP(E1204,[1]Liste_taxons_equiv!$A$1:$M$1455,8,0)</f>
        <v>0</v>
      </c>
      <c r="M1204" s="0" t="str">
        <f aca="false">VLOOKUP(E1204,[1]Liste_taxons_equiv!$A$1:$M$1455,9,0)</f>
        <v>0</v>
      </c>
      <c r="N1204" s="0" t="str">
        <f aca="false">VLOOKUP(E1204,[1]Liste_taxons_equiv!$A$1:$M$1455,10,0)</f>
        <v>0</v>
      </c>
      <c r="O1204" s="0" t="str">
        <f aca="false">VLOOKUP(E1204,[1]Liste_taxons_equiv!$A$1:$M$1455,11,0)</f>
        <v>Non</v>
      </c>
      <c r="P1204" s="0" t="s">
        <v>3121</v>
      </c>
      <c r="Q1204" s="0" t="n">
        <f aca="false">VLOOKUP(E1204,[1]Liste_taxons_equiv!$A$1:$M$1455,13,0)</f>
        <v>39710</v>
      </c>
    </row>
    <row r="1205" customFormat="false" ht="15" hidden="true" customHeight="false" outlineLevel="0" collapsed="false">
      <c r="A1205" s="0" t="s">
        <v>3122</v>
      </c>
      <c r="B1205" s="0" t="s">
        <v>3123</v>
      </c>
      <c r="C1205" s="0" t="n">
        <v>130329</v>
      </c>
      <c r="D1205" s="0" t="n">
        <v>4868</v>
      </c>
      <c r="E1205" s="0" t="s">
        <v>3122</v>
      </c>
      <c r="F1205" s="0" t="str">
        <f aca="false">VLOOKUP(E1205,[1]Liste_taxons_equiv!$A$1:$M$1455,2,0)</f>
        <v>Exacte</v>
      </c>
      <c r="G1205" s="0" t="n">
        <f aca="false">VLOOKUP(E1205,[1]Liste_taxons_equiv!$A$1:$M$1455,3,0)</f>
        <v>130329</v>
      </c>
      <c r="H1205" s="0" t="n">
        <f aca="false">VLOOKUP(E1205,[1]Liste_taxons_equiv!$A$1:$M$1455,4,0)</f>
        <v>130329</v>
      </c>
      <c r="I1205" s="0" t="str">
        <f aca="false">VLOOKUP(E1205,[1]Liste_taxons_equiv!$A$1:$M$1455,5,0)</f>
        <v>Proclymene muelleri</v>
      </c>
      <c r="J1205" s="0" t="s">
        <v>29</v>
      </c>
      <c r="K1205" s="0" t="str">
        <f aca="false">VLOOKUP(E1205,[1]Liste_taxons_equiv!$A$1:$M$1455,7,0)</f>
        <v>1</v>
      </c>
      <c r="L1205" s="0" t="str">
        <f aca="false">VLOOKUP(E1205,[1]Liste_taxons_equiv!$A$1:$M$1455,8,0)</f>
        <v>0</v>
      </c>
      <c r="M1205" s="0" t="str">
        <f aca="false">VLOOKUP(E1205,[1]Liste_taxons_equiv!$A$1:$M$1455,9,0)</f>
        <v>0</v>
      </c>
      <c r="N1205" s="0" t="str">
        <f aca="false">VLOOKUP(E1205,[1]Liste_taxons_equiv!$A$1:$M$1455,10,0)</f>
        <v>0</v>
      </c>
      <c r="O1205" s="0" t="str">
        <f aca="false">VLOOKUP(E1205,[1]Liste_taxons_equiv!$A$1:$M$1455,11,0)</f>
        <v>Non</v>
      </c>
      <c r="P1205" s="0" t="s">
        <v>3124</v>
      </c>
      <c r="Q1205" s="0" t="n">
        <f aca="false">VLOOKUP(E1205,[1]Liste_taxons_equiv!$A$1:$M$1455,13,0)</f>
        <v>24839</v>
      </c>
    </row>
    <row r="1206" customFormat="false" ht="15" hidden="true" customHeight="false" outlineLevel="0" collapsed="false">
      <c r="A1206" s="0" t="s">
        <v>3125</v>
      </c>
      <c r="B1206" s="0" t="s">
        <v>38</v>
      </c>
      <c r="C1206" s="0" t="n">
        <v>367570</v>
      </c>
      <c r="D1206" s="0" t="n">
        <v>5490</v>
      </c>
      <c r="E1206" s="0" t="s">
        <v>3125</v>
      </c>
      <c r="F1206" s="0" t="str">
        <f aca="false">VLOOKUP(E1206,[1]Liste_taxons_equiv!$A$1:$M$1455,2,0)</f>
        <v>Exacte</v>
      </c>
      <c r="G1206" s="0" t="n">
        <f aca="false">VLOOKUP(E1206,[1]Liste_taxons_equiv!$A$1:$M$1455,3,0)</f>
        <v>60005262</v>
      </c>
      <c r="H1206" s="0" t="n">
        <f aca="false">VLOOKUP(E1206,[1]Liste_taxons_equiv!$A$1:$M$1455,4,0)</f>
        <v>60004842</v>
      </c>
      <c r="I1206" s="0" t="str">
        <f aca="false">VLOOKUP(E1206,[1]Liste_taxons_equiv!$A$1:$M$1455,5,0)</f>
        <v>Propebela rufa</v>
      </c>
      <c r="J1206" s="0" t="s">
        <v>29</v>
      </c>
      <c r="K1206" s="0" t="str">
        <f aca="false">VLOOKUP(E1206,[1]Liste_taxons_equiv!$A$1:$M$1455,7,0)</f>
        <v>1</v>
      </c>
      <c r="L1206" s="0" t="str">
        <f aca="false">VLOOKUP(E1206,[1]Liste_taxons_equiv!$A$1:$M$1455,8,0)</f>
        <v>0</v>
      </c>
      <c r="M1206" s="0" t="str">
        <f aca="false">VLOOKUP(E1206,[1]Liste_taxons_equiv!$A$1:$M$1455,9,0)</f>
        <v>0</v>
      </c>
      <c r="N1206" s="0" t="str">
        <f aca="false">VLOOKUP(E1206,[1]Liste_taxons_equiv!$A$1:$M$1455,10,0)</f>
        <v>0</v>
      </c>
      <c r="O1206" s="0" t="str">
        <f aca="false">VLOOKUP(E1206,[1]Liste_taxons_equiv!$A$1:$M$1455,11,0)</f>
        <v>Non</v>
      </c>
      <c r="P1206" s="0" t="s">
        <v>3126</v>
      </c>
      <c r="Q1206" s="0" t="n">
        <f aca="false">VLOOKUP(E1206,[1]Liste_taxons_equiv!$A$1:$M$1455,13,0)</f>
        <v>31824</v>
      </c>
    </row>
    <row r="1207" customFormat="false" ht="15" hidden="true" customHeight="false" outlineLevel="0" collapsed="false">
      <c r="A1207" s="0" t="s">
        <v>3127</v>
      </c>
      <c r="B1207" s="0" t="s">
        <v>969</v>
      </c>
      <c r="C1207" s="0" t="n">
        <v>129975</v>
      </c>
      <c r="D1207" s="0" t="n">
        <v>4807</v>
      </c>
      <c r="E1207" s="0" t="s">
        <v>3127</v>
      </c>
      <c r="F1207" s="0" t="str">
        <f aca="false">VLOOKUP(E1207,[1]Liste_taxons_equiv!$A$1:$M$1455,2,0)</f>
        <v>Exacte</v>
      </c>
      <c r="G1207" s="0" t="n">
        <f aca="false">VLOOKUP(E1207,[1]Liste_taxons_equiv!$A$1:$M$1455,3,0)</f>
        <v>129975</v>
      </c>
      <c r="H1207" s="0" t="n">
        <f aca="false">VLOOKUP(E1207,[1]Liste_taxons_equiv!$A$1:$M$1455,4,0)</f>
        <v>129975</v>
      </c>
      <c r="I1207" s="0" t="str">
        <f aca="false">VLOOKUP(E1207,[1]Liste_taxons_equiv!$A$1:$M$1455,5,0)</f>
        <v>Protocirrineris chrysoderma</v>
      </c>
      <c r="J1207" s="0" t="s">
        <v>29</v>
      </c>
      <c r="K1207" s="0" t="str">
        <f aca="false">VLOOKUP(E1207,[1]Liste_taxons_equiv!$A$1:$M$1455,7,0)</f>
        <v>1</v>
      </c>
      <c r="L1207" s="0" t="str">
        <f aca="false">VLOOKUP(E1207,[1]Liste_taxons_equiv!$A$1:$M$1455,8,0)</f>
        <v>0</v>
      </c>
      <c r="M1207" s="0" t="str">
        <f aca="false">VLOOKUP(E1207,[1]Liste_taxons_equiv!$A$1:$M$1455,9,0)</f>
        <v>0</v>
      </c>
      <c r="N1207" s="0" t="str">
        <f aca="false">VLOOKUP(E1207,[1]Liste_taxons_equiv!$A$1:$M$1455,10,0)</f>
        <v>0</v>
      </c>
      <c r="O1207" s="0" t="str">
        <f aca="false">VLOOKUP(E1207,[1]Liste_taxons_equiv!$A$1:$M$1455,11,0)</f>
        <v>Non</v>
      </c>
      <c r="P1207" s="0" t="s">
        <v>3128</v>
      </c>
      <c r="Q1207" s="0" t="n">
        <f aca="false">VLOOKUP(E1207,[1]Liste_taxons_equiv!$A$1:$M$1455,13,0)</f>
        <v>30521</v>
      </c>
    </row>
    <row r="1208" customFormat="false" ht="15" hidden="true" customHeight="false" outlineLevel="0" collapsed="false">
      <c r="A1208" s="0" t="s">
        <v>3129</v>
      </c>
      <c r="B1208" s="0" t="s">
        <v>3130</v>
      </c>
      <c r="C1208" s="0" t="n">
        <v>130041</v>
      </c>
      <c r="D1208" s="0" t="n">
        <v>4730</v>
      </c>
      <c r="E1208" s="0" t="s">
        <v>3129</v>
      </c>
      <c r="F1208" s="0" t="str">
        <f aca="false">VLOOKUP(E1208,[1]Liste_taxons_equiv!$A$1:$M$1455,2,0)</f>
        <v>Exacte</v>
      </c>
      <c r="G1208" s="0" t="n">
        <f aca="false">VLOOKUP(E1208,[1]Liste_taxons_equiv!$A$1:$M$1455,3,0)</f>
        <v>130041</v>
      </c>
      <c r="H1208" s="0" t="n">
        <f aca="false">VLOOKUP(E1208,[1]Liste_taxons_equiv!$A$1:$M$1455,4,0)</f>
        <v>130041</v>
      </c>
      <c r="I1208" s="0" t="str">
        <f aca="false">VLOOKUP(E1208,[1]Liste_taxons_equiv!$A$1:$M$1455,5,0)</f>
        <v>Protodorvillea kefersteini</v>
      </c>
      <c r="J1208" s="0" t="s">
        <v>29</v>
      </c>
      <c r="K1208" s="0" t="str">
        <f aca="false">VLOOKUP(E1208,[1]Liste_taxons_equiv!$A$1:$M$1455,7,0)</f>
        <v>1</v>
      </c>
      <c r="L1208" s="0" t="str">
        <f aca="false">VLOOKUP(E1208,[1]Liste_taxons_equiv!$A$1:$M$1455,8,0)</f>
        <v>0</v>
      </c>
      <c r="M1208" s="0" t="str">
        <f aca="false">VLOOKUP(E1208,[1]Liste_taxons_equiv!$A$1:$M$1455,9,0)</f>
        <v>0</v>
      </c>
      <c r="N1208" s="0" t="str">
        <f aca="false">VLOOKUP(E1208,[1]Liste_taxons_equiv!$A$1:$M$1455,10,0)</f>
        <v>0</v>
      </c>
      <c r="O1208" s="0" t="str">
        <f aca="false">VLOOKUP(E1208,[1]Liste_taxons_equiv!$A$1:$M$1455,11,0)</f>
        <v>Non</v>
      </c>
      <c r="P1208" s="0" t="s">
        <v>3131</v>
      </c>
      <c r="Q1208" s="0" t="n">
        <f aca="false">VLOOKUP(E1208,[1]Liste_taxons_equiv!$A$1:$M$1455,13,0)</f>
        <v>25230</v>
      </c>
    </row>
    <row r="1209" customFormat="false" ht="15" hidden="true" customHeight="false" outlineLevel="0" collapsed="false">
      <c r="A1209" s="0" t="s">
        <v>3132</v>
      </c>
      <c r="C1209" s="0" t="n">
        <v>129514</v>
      </c>
      <c r="D1209" s="0" t="n">
        <v>4891</v>
      </c>
      <c r="E1209" s="0" t="s">
        <v>3133</v>
      </c>
      <c r="F1209" s="0" t="str">
        <f aca="false">VLOOKUP(E1209,[1]Liste_taxons_equiv!$A$1:$M$1455,2,0)</f>
        <v>Exacte</v>
      </c>
      <c r="G1209" s="0" t="n">
        <f aca="false">VLOOKUP(E1209,[1]Liste_taxons_equiv!$A$1:$M$1455,3,0)</f>
        <v>129514</v>
      </c>
      <c r="H1209" s="0" t="n">
        <f aca="false">VLOOKUP(E1209,[1]Liste_taxons_equiv!$A$1:$M$1455,4,0)</f>
        <v>129514</v>
      </c>
      <c r="I1209" s="0" t="str">
        <f aca="false">VLOOKUP(E1209,[1]Liste_taxons_equiv!$A$1:$M$1455,5,0)</f>
        <v>Protodrilus</v>
      </c>
      <c r="J1209" s="0" t="s">
        <v>29</v>
      </c>
      <c r="K1209" s="0" t="str">
        <f aca="false">VLOOKUP(E1209,[1]Liste_taxons_equiv!$A$1:$M$1455,7,0)</f>
        <v>1</v>
      </c>
      <c r="L1209" s="0" t="str">
        <f aca="false">VLOOKUP(E1209,[1]Liste_taxons_equiv!$A$1:$M$1455,8,0)</f>
        <v>0</v>
      </c>
      <c r="M1209" s="0" t="str">
        <f aca="false">VLOOKUP(E1209,[1]Liste_taxons_equiv!$A$1:$M$1455,9,0)</f>
        <v>0</v>
      </c>
      <c r="N1209" s="0" t="str">
        <f aca="false">VLOOKUP(E1209,[1]Liste_taxons_equiv!$A$1:$M$1455,10,0)</f>
        <v>0</v>
      </c>
      <c r="O1209" s="0" t="str">
        <f aca="false">VLOOKUP(E1209,[1]Liste_taxons_equiv!$A$1:$M$1455,11,0)</f>
        <v>Non</v>
      </c>
      <c r="P1209" s="0" t="s">
        <v>3134</v>
      </c>
      <c r="Q1209" s="0" t="n">
        <f aca="false">VLOOKUP(E1209,[1]Liste_taxons_equiv!$A$1:$M$1455,13,0)</f>
        <v>36292</v>
      </c>
    </row>
    <row r="1210" customFormat="false" ht="15" hidden="true" customHeight="false" outlineLevel="0" collapsed="false">
      <c r="A1210" s="0" t="s">
        <v>3135</v>
      </c>
      <c r="B1210" s="0" t="s">
        <v>3136</v>
      </c>
      <c r="C1210" s="0" t="n">
        <v>152249</v>
      </c>
      <c r="D1210" s="0" t="n">
        <v>4591</v>
      </c>
      <c r="E1210" s="0" t="s">
        <v>3135</v>
      </c>
      <c r="F1210" s="0" t="str">
        <f aca="false">VLOOKUP(E1210,[1]Liste_taxons_equiv!$A$1:$M$1455,2,0)</f>
        <v>Exacte</v>
      </c>
      <c r="G1210" s="0" t="n">
        <f aca="false">VLOOKUP(E1210,[1]Liste_taxons_equiv!$A$1:$M$1455,3,0)</f>
        <v>60002852</v>
      </c>
      <c r="H1210" s="0" t="n">
        <f aca="false">VLOOKUP(E1210,[1]Liste_taxons_equiv!$A$1:$M$1455,4,0)</f>
        <v>152249</v>
      </c>
      <c r="I1210" s="0" t="str">
        <f aca="false">VLOOKUP(E1210,[1]Liste_taxons_equiv!$A$1:$M$1455,5,0)</f>
        <v>Psamathe fusca</v>
      </c>
      <c r="J1210" s="0" t="s">
        <v>29</v>
      </c>
      <c r="K1210" s="0" t="str">
        <f aca="false">VLOOKUP(E1210,[1]Liste_taxons_equiv!$A$1:$M$1455,7,0)</f>
        <v>1</v>
      </c>
      <c r="L1210" s="0" t="str">
        <f aca="false">VLOOKUP(E1210,[1]Liste_taxons_equiv!$A$1:$M$1455,8,0)</f>
        <v>0</v>
      </c>
      <c r="M1210" s="0" t="str">
        <f aca="false">VLOOKUP(E1210,[1]Liste_taxons_equiv!$A$1:$M$1455,9,0)</f>
        <v>0</v>
      </c>
      <c r="N1210" s="0" t="str">
        <f aca="false">VLOOKUP(E1210,[1]Liste_taxons_equiv!$A$1:$M$1455,10,0)</f>
        <v>0</v>
      </c>
      <c r="O1210" s="0" t="str">
        <f aca="false">VLOOKUP(E1210,[1]Liste_taxons_equiv!$A$1:$M$1455,11,0)</f>
        <v>Non</v>
      </c>
      <c r="P1210" s="0" t="s">
        <v>3137</v>
      </c>
      <c r="Q1210" s="0" t="n">
        <f aca="false">VLOOKUP(E1210,[1]Liste_taxons_equiv!$A$1:$M$1455,13,0)</f>
        <v>35437</v>
      </c>
    </row>
    <row r="1211" customFormat="false" ht="15" hidden="true" customHeight="false" outlineLevel="0" collapsed="false">
      <c r="A1211" s="0" t="s">
        <v>3138</v>
      </c>
      <c r="B1211" s="0" t="s">
        <v>3139</v>
      </c>
      <c r="C1211" s="0" t="n">
        <v>124319</v>
      </c>
      <c r="D1211" s="0" t="n">
        <v>5711</v>
      </c>
      <c r="E1211" s="0" t="s">
        <v>3138</v>
      </c>
      <c r="F1211" s="0" t="str">
        <f aca="false">VLOOKUP(E1211,[1]Liste_taxons_equiv!$A$1:$M$1455,2,0)</f>
        <v>Exacte</v>
      </c>
      <c r="G1211" s="0" t="n">
        <f aca="false">VLOOKUP(E1211,[1]Liste_taxons_equiv!$A$1:$M$1455,3,0)</f>
        <v>124319</v>
      </c>
      <c r="H1211" s="0" t="n">
        <f aca="false">VLOOKUP(E1211,[1]Liste_taxons_equiv!$A$1:$M$1455,4,0)</f>
        <v>124319</v>
      </c>
      <c r="I1211" s="0" t="str">
        <f aca="false">VLOOKUP(E1211,[1]Liste_taxons_equiv!$A$1:$M$1455,5,0)</f>
        <v>Psammechinus miliaris</v>
      </c>
      <c r="J1211" s="0" t="s">
        <v>29</v>
      </c>
      <c r="K1211" s="0" t="str">
        <f aca="false">VLOOKUP(E1211,[1]Liste_taxons_equiv!$A$1:$M$1455,7,0)</f>
        <v>1</v>
      </c>
      <c r="L1211" s="0" t="str">
        <f aca="false">VLOOKUP(E1211,[1]Liste_taxons_equiv!$A$1:$M$1455,8,0)</f>
        <v>0</v>
      </c>
      <c r="M1211" s="0" t="str">
        <f aca="false">VLOOKUP(E1211,[1]Liste_taxons_equiv!$A$1:$M$1455,9,0)</f>
        <v>0</v>
      </c>
      <c r="N1211" s="0" t="str">
        <f aca="false">VLOOKUP(E1211,[1]Liste_taxons_equiv!$A$1:$M$1455,10,0)</f>
        <v>0</v>
      </c>
      <c r="O1211" s="0" t="str">
        <f aca="false">VLOOKUP(E1211,[1]Liste_taxons_equiv!$A$1:$M$1455,11,0)</f>
        <v>Non</v>
      </c>
      <c r="P1211" s="0" t="s">
        <v>3140</v>
      </c>
      <c r="Q1211" s="0" t="n">
        <f aca="false">VLOOKUP(E1211,[1]Liste_taxons_equiv!$A$1:$M$1455,13,0)</f>
        <v>4551</v>
      </c>
    </row>
    <row r="1212" customFormat="false" ht="15" hidden="true" customHeight="false" outlineLevel="0" collapsed="false">
      <c r="A1212" s="0" t="s">
        <v>3141</v>
      </c>
      <c r="B1212" s="0" t="s">
        <v>3053</v>
      </c>
      <c r="C1212" s="0" t="n">
        <v>110627</v>
      </c>
      <c r="D1212" s="0" t="n">
        <v>5281</v>
      </c>
      <c r="E1212" s="0" t="s">
        <v>3141</v>
      </c>
      <c r="F1212" s="0" t="str">
        <f aca="false">VLOOKUP(E1212,[1]Liste_taxons_equiv!$A$1:$M$1455,2,0)</f>
        <v>Exacte</v>
      </c>
      <c r="G1212" s="0" t="n">
        <f aca="false">VLOOKUP(E1212,[1]Liste_taxons_equiv!$A$1:$M$1455,3,0)</f>
        <v>110627</v>
      </c>
      <c r="H1212" s="0" t="n">
        <f aca="false">VLOOKUP(E1212,[1]Liste_taxons_equiv!$A$1:$M$1455,4,0)</f>
        <v>110627</v>
      </c>
      <c r="I1212" s="0" t="str">
        <f aca="false">VLOOKUP(E1212,[1]Liste_taxons_equiv!$A$1:$M$1455,5,0)</f>
        <v>Pseudocuma (Pseudocuma) longicorne</v>
      </c>
      <c r="J1212" s="0" t="s">
        <v>19</v>
      </c>
      <c r="K1212" s="0" t="str">
        <f aca="false">VLOOKUP(E1212,[1]Liste_taxons_equiv!$A$1:$M$1455,7,0)</f>
        <v>1</v>
      </c>
      <c r="L1212" s="0" t="str">
        <f aca="false">VLOOKUP(E1212,[1]Liste_taxons_equiv!$A$1:$M$1455,8,0)</f>
        <v>0</v>
      </c>
      <c r="M1212" s="0" t="str">
        <f aca="false">VLOOKUP(E1212,[1]Liste_taxons_equiv!$A$1:$M$1455,9,0)</f>
        <v>0</v>
      </c>
      <c r="N1212" s="0" t="str">
        <f aca="false">VLOOKUP(E1212,[1]Liste_taxons_equiv!$A$1:$M$1455,10,0)</f>
        <v>0</v>
      </c>
      <c r="O1212" s="0" t="str">
        <f aca="false">VLOOKUP(E1212,[1]Liste_taxons_equiv!$A$1:$M$1455,11,0)</f>
        <v>Non</v>
      </c>
      <c r="P1212" s="0" t="s">
        <v>3142</v>
      </c>
      <c r="Q1212" s="0" t="n">
        <f aca="false">VLOOKUP(E1212,[1]Liste_taxons_equiv!$A$1:$M$1455,13,0)</f>
        <v>24274</v>
      </c>
    </row>
    <row r="1213" customFormat="false" ht="15" hidden="true" customHeight="false" outlineLevel="0" collapsed="false">
      <c r="A1213" s="0" t="s">
        <v>3143</v>
      </c>
      <c r="B1213" s="0" t="s">
        <v>3144</v>
      </c>
      <c r="C1213" s="0" t="n">
        <v>110628</v>
      </c>
      <c r="D1213" s="0" t="n">
        <v>5282</v>
      </c>
      <c r="E1213" s="0" t="s">
        <v>3143</v>
      </c>
      <c r="F1213" s="0" t="str">
        <f aca="false">VLOOKUP(E1213,[1]Liste_taxons_equiv!$A$1:$M$1455,2,0)</f>
        <v>Exacte</v>
      </c>
      <c r="G1213" s="0" t="n">
        <f aca="false">VLOOKUP(E1213,[1]Liste_taxons_equiv!$A$1:$M$1455,3,0)</f>
        <v>110628</v>
      </c>
      <c r="H1213" s="0" t="n">
        <f aca="false">VLOOKUP(E1213,[1]Liste_taxons_equiv!$A$1:$M$1455,4,0)</f>
        <v>110628</v>
      </c>
      <c r="I1213" s="0" t="str">
        <f aca="false">VLOOKUP(E1213,[1]Liste_taxons_equiv!$A$1:$M$1455,5,0)</f>
        <v>Pseudocuma (Pseudocuma) simile</v>
      </c>
      <c r="J1213" s="0" t="s">
        <v>19</v>
      </c>
      <c r="K1213" s="0" t="str">
        <f aca="false">VLOOKUP(E1213,[1]Liste_taxons_equiv!$A$1:$M$1455,7,0)</f>
        <v>1</v>
      </c>
      <c r="L1213" s="0" t="str">
        <f aca="false">VLOOKUP(E1213,[1]Liste_taxons_equiv!$A$1:$M$1455,8,0)</f>
        <v>0</v>
      </c>
      <c r="M1213" s="0" t="str">
        <f aca="false">VLOOKUP(E1213,[1]Liste_taxons_equiv!$A$1:$M$1455,9,0)</f>
        <v>0</v>
      </c>
      <c r="N1213" s="0" t="str">
        <f aca="false">VLOOKUP(E1213,[1]Liste_taxons_equiv!$A$1:$M$1455,10,0)</f>
        <v>0</v>
      </c>
      <c r="O1213" s="0" t="str">
        <f aca="false">VLOOKUP(E1213,[1]Liste_taxons_equiv!$A$1:$M$1455,11,0)</f>
        <v>Non</v>
      </c>
      <c r="P1213" s="0" t="s">
        <v>3145</v>
      </c>
      <c r="Q1213" s="0" t="n">
        <f aca="false">VLOOKUP(E1213,[1]Liste_taxons_equiv!$A$1:$M$1455,13,0)</f>
        <v>24841</v>
      </c>
    </row>
    <row r="1214" customFormat="false" ht="15" hidden="true" customHeight="false" outlineLevel="0" collapsed="false">
      <c r="A1214" s="0" t="s">
        <v>3146</v>
      </c>
      <c r="B1214" s="0" t="s">
        <v>3147</v>
      </c>
      <c r="C1214" s="0" t="n">
        <v>431071</v>
      </c>
      <c r="D1214" s="0" t="n">
        <v>5201</v>
      </c>
      <c r="E1214" s="0" t="s">
        <v>3146</v>
      </c>
      <c r="F1214" s="0" t="str">
        <f aca="false">VLOOKUP(E1214,[1]Liste_taxons_equiv!$A$1:$M$1455,2,0)</f>
        <v>Exacte</v>
      </c>
      <c r="G1214" s="0" t="n">
        <f aca="false">VLOOKUP(E1214,[1]Liste_taxons_equiv!$A$1:$M$1455,3,0)</f>
        <v>60003225</v>
      </c>
      <c r="H1214" s="0" t="n">
        <f aca="false">VLOOKUP(E1214,[1]Liste_taxons_equiv!$A$1:$M$1455,4,0)</f>
        <v>60002985</v>
      </c>
      <c r="I1214" s="0" t="str">
        <f aca="false">VLOOKUP(E1214,[1]Liste_taxons_equiv!$A$1:$M$1455,5,0)</f>
        <v>Pseudolirius kroyeri</v>
      </c>
      <c r="J1214" s="0" t="s">
        <v>29</v>
      </c>
      <c r="K1214" s="0" t="str">
        <f aca="false">VLOOKUP(E1214,[1]Liste_taxons_equiv!$A$1:$M$1455,7,0)</f>
        <v>1</v>
      </c>
      <c r="L1214" s="0" t="str">
        <f aca="false">VLOOKUP(E1214,[1]Liste_taxons_equiv!$A$1:$M$1455,8,0)</f>
        <v>0</v>
      </c>
      <c r="M1214" s="0" t="str">
        <f aca="false">VLOOKUP(E1214,[1]Liste_taxons_equiv!$A$1:$M$1455,9,0)</f>
        <v>0</v>
      </c>
      <c r="N1214" s="0" t="str">
        <f aca="false">VLOOKUP(E1214,[1]Liste_taxons_equiv!$A$1:$M$1455,10,0)</f>
        <v>0</v>
      </c>
      <c r="O1214" s="0" t="str">
        <f aca="false">VLOOKUP(E1214,[1]Liste_taxons_equiv!$A$1:$M$1455,11,0)</f>
        <v>Non</v>
      </c>
      <c r="P1214" s="0" t="s">
        <v>3148</v>
      </c>
      <c r="Q1214" s="0" t="n">
        <f aca="false">VLOOKUP(E1214,[1]Liste_taxons_equiv!$A$1:$M$1455,13,0)</f>
        <v>31167</v>
      </c>
    </row>
    <row r="1215" customFormat="false" ht="15" hidden="true" customHeight="false" outlineLevel="0" collapsed="false">
      <c r="A1215" s="0" t="s">
        <v>3149</v>
      </c>
      <c r="B1215" s="0" t="s">
        <v>2000</v>
      </c>
      <c r="C1215" s="0" t="n">
        <v>130683</v>
      </c>
      <c r="D1215" s="0" t="n">
        <v>4529</v>
      </c>
      <c r="E1215" s="0" t="s">
        <v>3149</v>
      </c>
      <c r="F1215" s="0" t="str">
        <f aca="false">VLOOKUP(E1215,[1]Liste_taxons_equiv!$A$1:$M$1455,2,0)</f>
        <v>Exacte</v>
      </c>
      <c r="G1215" s="0" t="n">
        <f aca="false">VLOOKUP(E1215,[1]Liste_taxons_equiv!$A$1:$M$1455,3,0)</f>
        <v>130683</v>
      </c>
      <c r="H1215" s="0" t="n">
        <f aca="false">VLOOKUP(E1215,[1]Liste_taxons_equiv!$A$1:$M$1455,4,0)</f>
        <v>130683</v>
      </c>
      <c r="I1215" s="0" t="str">
        <f aca="false">VLOOKUP(E1215,[1]Liste_taxons_equiv!$A$1:$M$1455,5,0)</f>
        <v>Pseudomystides limbata</v>
      </c>
      <c r="J1215" s="0" t="s">
        <v>29</v>
      </c>
      <c r="K1215" s="0" t="str">
        <f aca="false">VLOOKUP(E1215,[1]Liste_taxons_equiv!$A$1:$M$1455,7,0)</f>
        <v>1</v>
      </c>
      <c r="L1215" s="0" t="str">
        <f aca="false">VLOOKUP(E1215,[1]Liste_taxons_equiv!$A$1:$M$1455,8,0)</f>
        <v>0</v>
      </c>
      <c r="M1215" s="0" t="str">
        <f aca="false">VLOOKUP(E1215,[1]Liste_taxons_equiv!$A$1:$M$1455,9,0)</f>
        <v>0</v>
      </c>
      <c r="N1215" s="0" t="str">
        <f aca="false">VLOOKUP(E1215,[1]Liste_taxons_equiv!$A$1:$M$1455,10,0)</f>
        <v>0</v>
      </c>
      <c r="O1215" s="0" t="str">
        <f aca="false">VLOOKUP(E1215,[1]Liste_taxons_equiv!$A$1:$M$1455,11,0)</f>
        <v>Non</v>
      </c>
      <c r="P1215" s="0" t="s">
        <v>3150</v>
      </c>
      <c r="Q1215" s="0" t="n">
        <f aca="false">VLOOKUP(E1215,[1]Liste_taxons_equiv!$A$1:$M$1455,13,0)</f>
        <v>23910</v>
      </c>
    </row>
    <row r="1216" customFormat="false" ht="15" hidden="true" customHeight="false" outlineLevel="0" collapsed="false">
      <c r="A1216" s="0" t="s">
        <v>3151</v>
      </c>
      <c r="B1216" s="0" t="s">
        <v>2237</v>
      </c>
      <c r="C1216" s="0" t="n">
        <v>131166</v>
      </c>
      <c r="D1216" s="0" t="n">
        <v>4777</v>
      </c>
      <c r="E1216" s="0" t="s">
        <v>3151</v>
      </c>
      <c r="F1216" s="0" t="str">
        <f aca="false">VLOOKUP(E1216,[1]Liste_taxons_equiv!$A$1:$M$1455,2,0)</f>
        <v>Exacte</v>
      </c>
      <c r="G1216" s="0" t="n">
        <f aca="false">VLOOKUP(E1216,[1]Liste_taxons_equiv!$A$1:$M$1455,3,0)</f>
        <v>131166</v>
      </c>
      <c r="H1216" s="0" t="n">
        <f aca="false">VLOOKUP(E1216,[1]Liste_taxons_equiv!$A$1:$M$1455,4,0)</f>
        <v>131166</v>
      </c>
      <c r="I1216" s="0" t="str">
        <f aca="false">VLOOKUP(E1216,[1]Liste_taxons_equiv!$A$1:$M$1455,5,0)</f>
        <v>Pseudopolydora antennata</v>
      </c>
      <c r="J1216" s="0" t="s">
        <v>29</v>
      </c>
      <c r="K1216" s="0" t="str">
        <f aca="false">VLOOKUP(E1216,[1]Liste_taxons_equiv!$A$1:$M$1455,7,0)</f>
        <v>1</v>
      </c>
      <c r="L1216" s="0" t="str">
        <f aca="false">VLOOKUP(E1216,[1]Liste_taxons_equiv!$A$1:$M$1455,8,0)</f>
        <v>0</v>
      </c>
      <c r="M1216" s="0" t="str">
        <f aca="false">VLOOKUP(E1216,[1]Liste_taxons_equiv!$A$1:$M$1455,9,0)</f>
        <v>0</v>
      </c>
      <c r="N1216" s="0" t="str">
        <f aca="false">VLOOKUP(E1216,[1]Liste_taxons_equiv!$A$1:$M$1455,10,0)</f>
        <v>0</v>
      </c>
      <c r="O1216" s="0" t="str">
        <f aca="false">VLOOKUP(E1216,[1]Liste_taxons_equiv!$A$1:$M$1455,11,0)</f>
        <v>Non</v>
      </c>
      <c r="P1216" s="0" t="s">
        <v>3152</v>
      </c>
      <c r="Q1216" s="0" t="n">
        <f aca="false">VLOOKUP(E1216,[1]Liste_taxons_equiv!$A$1:$M$1455,13,0)</f>
        <v>23911</v>
      </c>
    </row>
    <row r="1217" customFormat="false" ht="15" hidden="true" customHeight="false" outlineLevel="0" collapsed="false">
      <c r="A1217" s="0" t="s">
        <v>3153</v>
      </c>
      <c r="B1217" s="0" t="s">
        <v>3154</v>
      </c>
      <c r="C1217" s="0" t="n">
        <v>131169</v>
      </c>
      <c r="D1217" s="0" t="n">
        <v>4778</v>
      </c>
      <c r="E1217" s="0" t="s">
        <v>3153</v>
      </c>
      <c r="F1217" s="0" t="str">
        <f aca="false">VLOOKUP(E1217,[1]Liste_taxons_equiv!$A$1:$M$1455,2,0)</f>
        <v>Exacte</v>
      </c>
      <c r="G1217" s="0" t="n">
        <f aca="false">VLOOKUP(E1217,[1]Liste_taxons_equiv!$A$1:$M$1455,3,0)</f>
        <v>131169</v>
      </c>
      <c r="H1217" s="0" t="n">
        <f aca="false">VLOOKUP(E1217,[1]Liste_taxons_equiv!$A$1:$M$1455,4,0)</f>
        <v>131169</v>
      </c>
      <c r="I1217" s="0" t="str">
        <f aca="false">VLOOKUP(E1217,[1]Liste_taxons_equiv!$A$1:$M$1455,5,0)</f>
        <v>Pseudopolydora pulchra</v>
      </c>
      <c r="J1217" s="0" t="s">
        <v>29</v>
      </c>
      <c r="K1217" s="0" t="str">
        <f aca="false">VLOOKUP(E1217,[1]Liste_taxons_equiv!$A$1:$M$1455,7,0)</f>
        <v>1</v>
      </c>
      <c r="L1217" s="0" t="str">
        <f aca="false">VLOOKUP(E1217,[1]Liste_taxons_equiv!$A$1:$M$1455,8,0)</f>
        <v>0</v>
      </c>
      <c r="M1217" s="0" t="str">
        <f aca="false">VLOOKUP(E1217,[1]Liste_taxons_equiv!$A$1:$M$1455,9,0)</f>
        <v>0</v>
      </c>
      <c r="N1217" s="0" t="str">
        <f aca="false">VLOOKUP(E1217,[1]Liste_taxons_equiv!$A$1:$M$1455,10,0)</f>
        <v>0</v>
      </c>
      <c r="O1217" s="0" t="str">
        <f aca="false">VLOOKUP(E1217,[1]Liste_taxons_equiv!$A$1:$M$1455,11,0)</f>
        <v>Non</v>
      </c>
      <c r="P1217" s="0" t="s">
        <v>3155</v>
      </c>
      <c r="Q1217" s="0" t="n">
        <f aca="false">VLOOKUP(E1217,[1]Liste_taxons_equiv!$A$1:$M$1455,13,0)</f>
        <v>4266</v>
      </c>
    </row>
    <row r="1218" customFormat="false" ht="15" hidden="true" customHeight="false" outlineLevel="0" collapsed="false">
      <c r="A1218" s="0" t="s">
        <v>3156</v>
      </c>
      <c r="B1218" s="0" t="s">
        <v>81</v>
      </c>
      <c r="C1218" s="0" t="n">
        <v>101871</v>
      </c>
      <c r="D1218" s="0" t="n">
        <v>5212</v>
      </c>
      <c r="E1218" s="0" t="s">
        <v>3156</v>
      </c>
      <c r="F1218" s="0" t="str">
        <f aca="false">VLOOKUP(E1218,[1]Liste_taxons_equiv!$A$1:$M$1455,2,0)</f>
        <v>Exacte</v>
      </c>
      <c r="G1218" s="0" t="n">
        <f aca="false">VLOOKUP(E1218,[1]Liste_taxons_equiv!$A$1:$M$1455,3,0)</f>
        <v>101871</v>
      </c>
      <c r="H1218" s="0" t="n">
        <f aca="false">VLOOKUP(E1218,[1]Liste_taxons_equiv!$A$1:$M$1455,4,0)</f>
        <v>101871</v>
      </c>
      <c r="I1218" s="0" t="str">
        <f aca="false">VLOOKUP(E1218,[1]Liste_taxons_equiv!$A$1:$M$1455,5,0)</f>
        <v>Pseudoprotella phasma</v>
      </c>
      <c r="J1218" s="0" t="s">
        <v>19</v>
      </c>
      <c r="K1218" s="0" t="str">
        <f aca="false">VLOOKUP(E1218,[1]Liste_taxons_equiv!$A$1:$M$1455,7,0)</f>
        <v>1</v>
      </c>
      <c r="L1218" s="0" t="str">
        <f aca="false">VLOOKUP(E1218,[1]Liste_taxons_equiv!$A$1:$M$1455,8,0)</f>
        <v>0</v>
      </c>
      <c r="M1218" s="0" t="str">
        <f aca="false">VLOOKUP(E1218,[1]Liste_taxons_equiv!$A$1:$M$1455,9,0)</f>
        <v>0</v>
      </c>
      <c r="N1218" s="0" t="str">
        <f aca="false">VLOOKUP(E1218,[1]Liste_taxons_equiv!$A$1:$M$1455,10,0)</f>
        <v>0</v>
      </c>
      <c r="O1218" s="0" t="str">
        <f aca="false">VLOOKUP(E1218,[1]Liste_taxons_equiv!$A$1:$M$1455,11,0)</f>
        <v>Non</v>
      </c>
      <c r="P1218" s="0" t="s">
        <v>3157</v>
      </c>
      <c r="Q1218" s="0" t="n">
        <f aca="false">VLOOKUP(E1218,[1]Liste_taxons_equiv!$A$1:$M$1455,13,0)</f>
        <v>30634</v>
      </c>
    </row>
    <row r="1219" customFormat="false" ht="15" hidden="true" customHeight="false" outlineLevel="0" collapsed="false">
      <c r="A1219" s="0" t="s">
        <v>3158</v>
      </c>
      <c r="B1219" s="0" t="s">
        <v>3159</v>
      </c>
      <c r="C1219" s="0" t="n">
        <v>140162</v>
      </c>
      <c r="D1219" s="0" t="n">
        <v>5587</v>
      </c>
      <c r="E1219" s="0" t="s">
        <v>3158</v>
      </c>
      <c r="F1219" s="0" t="str">
        <f aca="false">VLOOKUP(E1219,[1]Liste_taxons_equiv!$A$1:$M$1455,2,0)</f>
        <v>Exacte</v>
      </c>
      <c r="G1219" s="0" t="n">
        <f aca="false">VLOOKUP(E1219,[1]Liste_taxons_equiv!$A$1:$M$1455,3,0)</f>
        <v>140162</v>
      </c>
      <c r="H1219" s="0" t="n">
        <f aca="false">VLOOKUP(E1219,[1]Liste_taxons_equiv!$A$1:$M$1455,4,0)</f>
        <v>140162</v>
      </c>
      <c r="I1219" s="0" t="str">
        <f aca="false">VLOOKUP(E1219,[1]Liste_taxons_equiv!$A$1:$M$1455,5,0)</f>
        <v>Pseudopythina macandrewi</v>
      </c>
      <c r="J1219" s="0" t="s">
        <v>29</v>
      </c>
      <c r="K1219" s="0" t="str">
        <f aca="false">VLOOKUP(E1219,[1]Liste_taxons_equiv!$A$1:$M$1455,7,0)</f>
        <v>1</v>
      </c>
      <c r="L1219" s="0" t="str">
        <f aca="false">VLOOKUP(E1219,[1]Liste_taxons_equiv!$A$1:$M$1455,8,0)</f>
        <v>0</v>
      </c>
      <c r="M1219" s="0" t="str">
        <f aca="false">VLOOKUP(E1219,[1]Liste_taxons_equiv!$A$1:$M$1455,9,0)</f>
        <v>0</v>
      </c>
      <c r="N1219" s="0" t="str">
        <f aca="false">VLOOKUP(E1219,[1]Liste_taxons_equiv!$A$1:$M$1455,10,0)</f>
        <v>0</v>
      </c>
      <c r="O1219" s="0" t="str">
        <f aca="false">VLOOKUP(E1219,[1]Liste_taxons_equiv!$A$1:$M$1455,11,0)</f>
        <v>Non</v>
      </c>
      <c r="P1219" s="0" t="s">
        <v>3160</v>
      </c>
      <c r="Q1219" s="0" t="n">
        <f aca="false">VLOOKUP(E1219,[1]Liste_taxons_equiv!$A$1:$M$1455,13,0)</f>
        <v>24276</v>
      </c>
    </row>
    <row r="1220" customFormat="false" ht="15" hidden="true" customHeight="false" outlineLevel="0" collapsed="false">
      <c r="A1220" s="0" t="s">
        <v>3161</v>
      </c>
      <c r="B1220" s="0" t="s">
        <v>173</v>
      </c>
      <c r="C1220" s="0" t="n">
        <v>130686</v>
      </c>
      <c r="D1220" s="0" t="n">
        <v>4564</v>
      </c>
      <c r="E1220" s="0" t="s">
        <v>3161</v>
      </c>
      <c r="F1220" s="0" t="str">
        <f aca="false">VLOOKUP(E1220,[1]Liste_taxons_equiv!$A$1:$M$1455,2,0)</f>
        <v>Exacte</v>
      </c>
      <c r="G1220" s="0" t="n">
        <f aca="false">VLOOKUP(E1220,[1]Liste_taxons_equiv!$A$1:$M$1455,3,0)</f>
        <v>130686</v>
      </c>
      <c r="H1220" s="0" t="n">
        <f aca="false">VLOOKUP(E1220,[1]Liste_taxons_equiv!$A$1:$M$1455,4,0)</f>
        <v>130686</v>
      </c>
      <c r="I1220" s="0" t="str">
        <f aca="false">VLOOKUP(E1220,[1]Liste_taxons_equiv!$A$1:$M$1455,5,0)</f>
        <v>Pterocirrus macroceros</v>
      </c>
      <c r="J1220" s="0" t="s">
        <v>29</v>
      </c>
      <c r="K1220" s="0" t="str">
        <f aca="false">VLOOKUP(E1220,[1]Liste_taxons_equiv!$A$1:$M$1455,7,0)</f>
        <v>1</v>
      </c>
      <c r="L1220" s="0" t="str">
        <f aca="false">VLOOKUP(E1220,[1]Liste_taxons_equiv!$A$1:$M$1455,8,0)</f>
        <v>0</v>
      </c>
      <c r="M1220" s="0" t="str">
        <f aca="false">VLOOKUP(E1220,[1]Liste_taxons_equiv!$A$1:$M$1455,9,0)</f>
        <v>0</v>
      </c>
      <c r="N1220" s="0" t="str">
        <f aca="false">VLOOKUP(E1220,[1]Liste_taxons_equiv!$A$1:$M$1455,10,0)</f>
        <v>0</v>
      </c>
      <c r="O1220" s="0" t="str">
        <f aca="false">VLOOKUP(E1220,[1]Liste_taxons_equiv!$A$1:$M$1455,11,0)</f>
        <v>Non</v>
      </c>
      <c r="P1220" s="0" t="s">
        <v>3162</v>
      </c>
      <c r="Q1220" s="0" t="n">
        <f aca="false">VLOOKUP(E1220,[1]Liste_taxons_equiv!$A$1:$M$1455,13,0)</f>
        <v>26081</v>
      </c>
    </row>
    <row r="1221" customFormat="false" ht="15" hidden="true" customHeight="false" outlineLevel="0" collapsed="false">
      <c r="A1221" s="0" t="s">
        <v>3163</v>
      </c>
      <c r="B1221" s="0" t="s">
        <v>3164</v>
      </c>
      <c r="C1221" s="0" t="n">
        <v>139975</v>
      </c>
      <c r="D1221" s="0" t="n">
        <v>5407</v>
      </c>
      <c r="E1221" s="0" t="s">
        <v>3163</v>
      </c>
      <c r="F1221" s="0" t="str">
        <f aca="false">VLOOKUP(E1221,[1]Liste_taxons_equiv!$A$1:$M$1455,2,0)</f>
        <v>Exacte</v>
      </c>
      <c r="G1221" s="0" t="n">
        <f aca="false">VLOOKUP(E1221,[1]Liste_taxons_equiv!$A$1:$M$1455,3,0)</f>
        <v>139975</v>
      </c>
      <c r="H1221" s="0" t="n">
        <f aca="false">VLOOKUP(E1221,[1]Liste_taxons_equiv!$A$1:$M$1455,4,0)</f>
        <v>139975</v>
      </c>
      <c r="I1221" s="0" t="str">
        <f aca="false">VLOOKUP(E1221,[1]Liste_taxons_equiv!$A$1:$M$1455,5,0)</f>
        <v>Puncturella noachina</v>
      </c>
      <c r="J1221" s="0" t="s">
        <v>29</v>
      </c>
      <c r="K1221" s="0" t="str">
        <f aca="false">VLOOKUP(E1221,[1]Liste_taxons_equiv!$A$1:$M$1455,7,0)</f>
        <v>1</v>
      </c>
      <c r="L1221" s="0" t="str">
        <f aca="false">VLOOKUP(E1221,[1]Liste_taxons_equiv!$A$1:$M$1455,8,0)</f>
        <v>0</v>
      </c>
      <c r="M1221" s="0" t="str">
        <f aca="false">VLOOKUP(E1221,[1]Liste_taxons_equiv!$A$1:$M$1455,9,0)</f>
        <v>0</v>
      </c>
      <c r="N1221" s="0" t="str">
        <f aca="false">VLOOKUP(E1221,[1]Liste_taxons_equiv!$A$1:$M$1455,10,0)</f>
        <v>0</v>
      </c>
      <c r="O1221" s="0" t="str">
        <f aca="false">VLOOKUP(E1221,[1]Liste_taxons_equiv!$A$1:$M$1455,11,0)</f>
        <v>Non</v>
      </c>
      <c r="P1221" s="0" t="s">
        <v>3165</v>
      </c>
      <c r="Q1221" s="0" t="n">
        <f aca="false">VLOOKUP(E1221,[1]Liste_taxons_equiv!$A$1:$M$1455,13,0)</f>
        <v>29388</v>
      </c>
    </row>
    <row r="1222" customFormat="false" ht="15" hidden="true" customHeight="false" outlineLevel="0" collapsed="false">
      <c r="A1222" s="0" t="s">
        <v>3166</v>
      </c>
      <c r="B1222" s="0" t="s">
        <v>318</v>
      </c>
      <c r="C1222" s="0" t="n">
        <v>122860</v>
      </c>
      <c r="D1222" s="0" t="n">
        <v>4461</v>
      </c>
      <c r="E1222" s="0" t="s">
        <v>3166</v>
      </c>
      <c r="F1222" s="0" t="str">
        <f aca="false">VLOOKUP(E1222,[1]Liste_taxons_equiv!$A$1:$M$1455,2,0)</f>
        <v>Exacte</v>
      </c>
      <c r="G1222" s="0" t="n">
        <f aca="false">VLOOKUP(E1222,[1]Liste_taxons_equiv!$A$1:$M$1455,3,0)</f>
        <v>122860</v>
      </c>
      <c r="H1222" s="0" t="n">
        <f aca="false">VLOOKUP(E1222,[1]Liste_taxons_equiv!$A$1:$M$1455,4,0)</f>
        <v>122860</v>
      </c>
      <c r="I1222" s="0" t="str">
        <f aca="false">VLOOKUP(E1222,[1]Liste_taxons_equiv!$A$1:$M$1455,5,0)</f>
        <v>Punnettia splendida</v>
      </c>
      <c r="J1222" s="0" t="s">
        <v>29</v>
      </c>
      <c r="K1222" s="0" t="str">
        <f aca="false">VLOOKUP(E1222,[1]Liste_taxons_equiv!$A$1:$M$1455,7,0)</f>
        <v>1</v>
      </c>
      <c r="L1222" s="0" t="str">
        <f aca="false">VLOOKUP(E1222,[1]Liste_taxons_equiv!$A$1:$M$1455,8,0)</f>
        <v>0</v>
      </c>
      <c r="M1222" s="0" t="str">
        <f aca="false">VLOOKUP(E1222,[1]Liste_taxons_equiv!$A$1:$M$1455,9,0)</f>
        <v>0</v>
      </c>
      <c r="N1222" s="0" t="str">
        <f aca="false">VLOOKUP(E1222,[1]Liste_taxons_equiv!$A$1:$M$1455,10,0)</f>
        <v>0</v>
      </c>
      <c r="O1222" s="0" t="str">
        <f aca="false">VLOOKUP(E1222,[1]Liste_taxons_equiv!$A$1:$M$1455,11,0)</f>
        <v>Non</v>
      </c>
      <c r="P1222" s="0" t="s">
        <v>3167</v>
      </c>
      <c r="Q1222" s="0" t="n">
        <f aca="false">VLOOKUP(E1222,[1]Liste_taxons_equiv!$A$1:$M$1455,13,0)</f>
        <v>36453</v>
      </c>
    </row>
    <row r="1223" s="2" customFormat="true" ht="15" hidden="false" customHeight="false" outlineLevel="0" collapsed="false">
      <c r="A1223" s="2" t="s">
        <v>3168</v>
      </c>
      <c r="B1223" s="2" t="s">
        <v>3169</v>
      </c>
      <c r="C1223" s="2" t="n">
        <v>141334</v>
      </c>
      <c r="D1223" s="2" t="n">
        <v>5454</v>
      </c>
      <c r="E1223" s="2" t="s">
        <v>3168</v>
      </c>
      <c r="F1223" s="2" t="str">
        <f aca="false">VLOOKUP(E1223,[1]Liste_taxons_equiv!$A$1:$M$1455,2,0)</f>
        <v>Non trouvé</v>
      </c>
      <c r="I1223" s="2" t="str">
        <f aca="false">VLOOKUP(E1223,[1]Liste_taxons_equiv!$A$1:$M$1455,5,0)</f>
        <v/>
      </c>
      <c r="J1223" s="3" t="s">
        <v>57</v>
      </c>
      <c r="K1223" s="2" t="str">
        <f aca="false">VLOOKUP(E1223,[1]Liste_taxons_equiv!$A$1:$M$1455,7,0)</f>
        <v/>
      </c>
      <c r="L1223" s="2" t="str">
        <f aca="false">VLOOKUP(E1223,[1]Liste_taxons_equiv!$A$1:$M$1455,8,0)</f>
        <v/>
      </c>
      <c r="M1223" s="2" t="str">
        <f aca="false">VLOOKUP(E1223,[1]Liste_taxons_equiv!$A$1:$M$1455,9,0)</f>
        <v/>
      </c>
      <c r="N1223" s="2" t="str">
        <f aca="false">VLOOKUP(E1223,[1]Liste_taxons_equiv!$A$1:$M$1455,10,0)</f>
        <v/>
      </c>
      <c r="O1223" s="2" t="str">
        <f aca="false">VLOOKUP(E1223,[1]Liste_taxons_equiv!$A$1:$M$1455,11,0)</f>
        <v/>
      </c>
      <c r="P1223" s="3" t="n">
        <v>141334</v>
      </c>
    </row>
    <row r="1224" customFormat="false" ht="15" hidden="true" customHeight="false" outlineLevel="0" collapsed="false">
      <c r="A1224" s="0" t="s">
        <v>3170</v>
      </c>
      <c r="C1224" s="0" t="n">
        <v>1302</v>
      </c>
      <c r="D1224" s="0" t="n">
        <v>4968</v>
      </c>
      <c r="E1224" s="0" t="s">
        <v>3171</v>
      </c>
      <c r="F1224" s="0" t="str">
        <f aca="false">VLOOKUP(E1224,[1]Liste_taxons_equiv!$A$1:$M$1455,2,0)</f>
        <v>Exacte</v>
      </c>
      <c r="G1224" s="0" t="n">
        <f aca="false">VLOOKUP(E1224,[1]Liste_taxons_equiv!$A$1:$M$1455,3,0)</f>
        <v>1302</v>
      </c>
      <c r="H1224" s="0" t="n">
        <f aca="false">VLOOKUP(E1224,[1]Liste_taxons_equiv!$A$1:$M$1455,4,0)</f>
        <v>1302</v>
      </c>
      <c r="I1224" s="0" t="str">
        <f aca="false">VLOOKUP(E1224,[1]Liste_taxons_equiv!$A$1:$M$1455,5,0)</f>
        <v>Pycnogonida</v>
      </c>
      <c r="J1224" s="0" t="s">
        <v>29</v>
      </c>
      <c r="K1224" s="0" t="str">
        <f aca="false">VLOOKUP(E1224,[1]Liste_taxons_equiv!$A$1:$M$1455,7,0)</f>
        <v>1</v>
      </c>
      <c r="L1224" s="0" t="str">
        <f aca="false">VLOOKUP(E1224,[1]Liste_taxons_equiv!$A$1:$M$1455,8,0)</f>
        <v>0</v>
      </c>
      <c r="M1224" s="0" t="str">
        <f aca="false">VLOOKUP(E1224,[1]Liste_taxons_equiv!$A$1:$M$1455,9,0)</f>
        <v>0</v>
      </c>
      <c r="N1224" s="0" t="str">
        <f aca="false">VLOOKUP(E1224,[1]Liste_taxons_equiv!$A$1:$M$1455,10,0)</f>
        <v>0</v>
      </c>
      <c r="O1224" s="0" t="str">
        <f aca="false">VLOOKUP(E1224,[1]Liste_taxons_equiv!$A$1:$M$1455,11,0)</f>
        <v>Non</v>
      </c>
      <c r="P1224" s="0" t="s">
        <v>3172</v>
      </c>
      <c r="Q1224" s="0" t="n">
        <f aca="false">VLOOKUP(E1224,[1]Liste_taxons_equiv!$A$1:$M$1455,13,0)</f>
        <v>3631</v>
      </c>
    </row>
    <row r="1225" customFormat="false" ht="15" hidden="true" customHeight="false" outlineLevel="0" collapsed="false">
      <c r="A1225" s="0" t="s">
        <v>3173</v>
      </c>
      <c r="B1225" s="0" t="s">
        <v>2226</v>
      </c>
      <c r="C1225" s="0" t="n">
        <v>131170</v>
      </c>
      <c r="D1225" s="0" t="n">
        <v>4779</v>
      </c>
      <c r="E1225" s="0" t="s">
        <v>3173</v>
      </c>
      <c r="F1225" s="0" t="str">
        <f aca="false">VLOOKUP(E1225,[1]Liste_taxons_equiv!$A$1:$M$1455,2,0)</f>
        <v>Exacte</v>
      </c>
      <c r="G1225" s="0" t="n">
        <f aca="false">VLOOKUP(E1225,[1]Liste_taxons_equiv!$A$1:$M$1455,3,0)</f>
        <v>131170</v>
      </c>
      <c r="H1225" s="0" t="n">
        <f aca="false">VLOOKUP(E1225,[1]Liste_taxons_equiv!$A$1:$M$1455,4,0)</f>
        <v>131170</v>
      </c>
      <c r="I1225" s="0" t="str">
        <f aca="false">VLOOKUP(E1225,[1]Liste_taxons_equiv!$A$1:$M$1455,5,0)</f>
        <v>Pygospio elegans</v>
      </c>
      <c r="J1225" s="0" t="s">
        <v>29</v>
      </c>
      <c r="K1225" s="0" t="str">
        <f aca="false">VLOOKUP(E1225,[1]Liste_taxons_equiv!$A$1:$M$1455,7,0)</f>
        <v>1</v>
      </c>
      <c r="L1225" s="0" t="str">
        <f aca="false">VLOOKUP(E1225,[1]Liste_taxons_equiv!$A$1:$M$1455,8,0)</f>
        <v>0</v>
      </c>
      <c r="M1225" s="0" t="str">
        <f aca="false">VLOOKUP(E1225,[1]Liste_taxons_equiv!$A$1:$M$1455,9,0)</f>
        <v>0</v>
      </c>
      <c r="N1225" s="0" t="str">
        <f aca="false">VLOOKUP(E1225,[1]Liste_taxons_equiv!$A$1:$M$1455,10,0)</f>
        <v>0</v>
      </c>
      <c r="O1225" s="0" t="str">
        <f aca="false">VLOOKUP(E1225,[1]Liste_taxons_equiv!$A$1:$M$1455,11,0)</f>
        <v>Non</v>
      </c>
      <c r="P1225" s="0" t="s">
        <v>3174</v>
      </c>
      <c r="Q1225" s="0" t="n">
        <f aca="false">VLOOKUP(E1225,[1]Liste_taxons_equiv!$A$1:$M$1455,13,0)</f>
        <v>23442</v>
      </c>
    </row>
    <row r="1226" customFormat="false" ht="15" hidden="true" customHeight="false" outlineLevel="0" collapsed="false">
      <c r="A1226" s="0" t="s">
        <v>3175</v>
      </c>
      <c r="C1226" s="0" t="n">
        <v>103524</v>
      </c>
      <c r="D1226" s="0" t="n">
        <v>5754</v>
      </c>
      <c r="E1226" s="0" t="s">
        <v>3176</v>
      </c>
      <c r="F1226" s="0" t="str">
        <f aca="false">VLOOKUP(E1226,[1]Liste_taxons_equiv!$A$1:$M$1455,2,0)</f>
        <v>Exacte</v>
      </c>
      <c r="G1226" s="0" t="n">
        <f aca="false">VLOOKUP(E1226,[1]Liste_taxons_equiv!$A$1:$M$1455,3,0)</f>
        <v>103524</v>
      </c>
      <c r="H1226" s="0" t="n">
        <f aca="false">VLOOKUP(E1226,[1]Liste_taxons_equiv!$A$1:$M$1455,4,0)</f>
        <v>103524</v>
      </c>
      <c r="I1226" s="0" t="str">
        <f aca="false">VLOOKUP(E1226,[1]Liste_taxons_equiv!$A$1:$M$1455,5,0)</f>
        <v>Pyura</v>
      </c>
      <c r="J1226" s="0" t="s">
        <v>19</v>
      </c>
      <c r="K1226" s="0" t="str">
        <f aca="false">VLOOKUP(E1226,[1]Liste_taxons_equiv!$A$1:$M$1455,7,0)</f>
        <v>1</v>
      </c>
      <c r="L1226" s="0" t="str">
        <f aca="false">VLOOKUP(E1226,[1]Liste_taxons_equiv!$A$1:$M$1455,8,0)</f>
        <v>0</v>
      </c>
      <c r="M1226" s="0" t="str">
        <f aca="false">VLOOKUP(E1226,[1]Liste_taxons_equiv!$A$1:$M$1455,9,0)</f>
        <v>0</v>
      </c>
      <c r="N1226" s="0" t="str">
        <f aca="false">VLOOKUP(E1226,[1]Liste_taxons_equiv!$A$1:$M$1455,10,0)</f>
        <v>0</v>
      </c>
      <c r="O1226" s="0" t="str">
        <f aca="false">VLOOKUP(E1226,[1]Liste_taxons_equiv!$A$1:$M$1455,11,0)</f>
        <v>Non</v>
      </c>
      <c r="P1226" s="0" t="s">
        <v>3177</v>
      </c>
      <c r="Q1226" s="0" t="n">
        <f aca="false">VLOOKUP(E1226,[1]Liste_taxons_equiv!$A$1:$M$1455,13,0)</f>
        <v>26078</v>
      </c>
    </row>
    <row r="1227" customFormat="false" ht="15" hidden="true" customHeight="false" outlineLevel="0" collapsed="false">
      <c r="A1227" s="0" t="s">
        <v>3178</v>
      </c>
      <c r="B1227" s="0" t="s">
        <v>3179</v>
      </c>
      <c r="C1227" s="0" t="n">
        <v>103853</v>
      </c>
      <c r="D1227" s="0" t="n">
        <v>5755</v>
      </c>
      <c r="E1227" s="0" t="s">
        <v>3178</v>
      </c>
      <c r="F1227" s="0" t="str">
        <f aca="false">VLOOKUP(E1227,[1]Liste_taxons_equiv!$A$1:$M$1455,2,0)</f>
        <v>Exacte</v>
      </c>
      <c r="G1227" s="0" t="n">
        <f aca="false">VLOOKUP(E1227,[1]Liste_taxons_equiv!$A$1:$M$1455,3,0)</f>
        <v>103853</v>
      </c>
      <c r="H1227" s="0" t="n">
        <f aca="false">VLOOKUP(E1227,[1]Liste_taxons_equiv!$A$1:$M$1455,4,0)</f>
        <v>103853</v>
      </c>
      <c r="I1227" s="0" t="str">
        <f aca="false">VLOOKUP(E1227,[1]Liste_taxons_equiv!$A$1:$M$1455,5,0)</f>
        <v>Pyura tessellata</v>
      </c>
      <c r="J1227" s="0" t="s">
        <v>19</v>
      </c>
      <c r="K1227" s="0" t="str">
        <f aca="false">VLOOKUP(E1227,[1]Liste_taxons_equiv!$A$1:$M$1455,7,0)</f>
        <v>1</v>
      </c>
      <c r="L1227" s="0" t="str">
        <f aca="false">VLOOKUP(E1227,[1]Liste_taxons_equiv!$A$1:$M$1455,8,0)</f>
        <v>0</v>
      </c>
      <c r="M1227" s="0" t="str">
        <f aca="false">VLOOKUP(E1227,[1]Liste_taxons_equiv!$A$1:$M$1455,9,0)</f>
        <v>0</v>
      </c>
      <c r="N1227" s="0" t="str">
        <f aca="false">VLOOKUP(E1227,[1]Liste_taxons_equiv!$A$1:$M$1455,10,0)</f>
        <v>0</v>
      </c>
      <c r="O1227" s="0" t="str">
        <f aca="false">VLOOKUP(E1227,[1]Liste_taxons_equiv!$A$1:$M$1455,11,0)</f>
        <v>Non</v>
      </c>
      <c r="P1227" s="0" t="s">
        <v>3180</v>
      </c>
      <c r="Q1227" s="0" t="n">
        <f aca="false">VLOOKUP(E1227,[1]Liste_taxons_equiv!$A$1:$M$1455,13,0)</f>
        <v>29386</v>
      </c>
    </row>
    <row r="1228" customFormat="false" ht="15" hidden="true" customHeight="false" outlineLevel="0" collapsed="false">
      <c r="A1228" s="0" t="s">
        <v>3181</v>
      </c>
      <c r="B1228" s="0" t="s">
        <v>3182</v>
      </c>
      <c r="C1228" s="0" t="n">
        <v>139370</v>
      </c>
      <c r="D1228" s="0" t="n">
        <v>5494</v>
      </c>
      <c r="E1228" s="0" t="s">
        <v>3181</v>
      </c>
      <c r="F1228" s="0" t="str">
        <f aca="false">VLOOKUP(E1228,[1]Liste_taxons_equiv!$A$1:$M$1455,2,0)</f>
        <v>Exacte</v>
      </c>
      <c r="G1228" s="0" t="n">
        <f aca="false">VLOOKUP(E1228,[1]Liste_taxons_equiv!$A$1:$M$1455,3,0)</f>
        <v>139370</v>
      </c>
      <c r="H1228" s="0" t="n">
        <f aca="false">VLOOKUP(E1228,[1]Liste_taxons_equiv!$A$1:$M$1455,4,0)</f>
        <v>139370</v>
      </c>
      <c r="I1228" s="0" t="str">
        <f aca="false">VLOOKUP(E1228,[1]Liste_taxons_equiv!$A$1:$M$1455,5,0)</f>
        <v>Raphitoma leufroyi</v>
      </c>
      <c r="J1228" s="0" t="s">
        <v>29</v>
      </c>
      <c r="K1228" s="0" t="str">
        <f aca="false">VLOOKUP(E1228,[1]Liste_taxons_equiv!$A$1:$M$1455,7,0)</f>
        <v>1</v>
      </c>
      <c r="L1228" s="0" t="str">
        <f aca="false">VLOOKUP(E1228,[1]Liste_taxons_equiv!$A$1:$M$1455,8,0)</f>
        <v>0</v>
      </c>
      <c r="M1228" s="0" t="str">
        <f aca="false">VLOOKUP(E1228,[1]Liste_taxons_equiv!$A$1:$M$1455,9,0)</f>
        <v>0</v>
      </c>
      <c r="N1228" s="0" t="str">
        <f aca="false">VLOOKUP(E1228,[1]Liste_taxons_equiv!$A$1:$M$1455,10,0)</f>
        <v>0</v>
      </c>
      <c r="O1228" s="0" t="str">
        <f aca="false">VLOOKUP(E1228,[1]Liste_taxons_equiv!$A$1:$M$1455,11,0)</f>
        <v>Non</v>
      </c>
      <c r="P1228" s="0" t="s">
        <v>3183</v>
      </c>
      <c r="Q1228" s="0" t="n">
        <f aca="false">VLOOKUP(E1228,[1]Liste_taxons_equiv!$A$1:$M$1455,13,0)</f>
        <v>38783</v>
      </c>
    </row>
    <row r="1229" customFormat="false" ht="15" hidden="true" customHeight="false" outlineLevel="0" collapsed="false">
      <c r="A1229" s="0" t="s">
        <v>3184</v>
      </c>
      <c r="B1229" s="0" t="s">
        <v>38</v>
      </c>
      <c r="C1229" s="0" t="n">
        <v>139371</v>
      </c>
      <c r="D1229" s="0" t="n">
        <v>5492</v>
      </c>
      <c r="E1229" s="0" t="s">
        <v>3184</v>
      </c>
      <c r="F1229" s="0" t="str">
        <f aca="false">VLOOKUP(E1229,[1]Liste_taxons_equiv!$A$1:$M$1455,2,0)</f>
        <v>Exacte</v>
      </c>
      <c r="G1229" s="0" t="n">
        <f aca="false">VLOOKUP(E1229,[1]Liste_taxons_equiv!$A$1:$M$1455,3,0)</f>
        <v>139371</v>
      </c>
      <c r="H1229" s="0" t="n">
        <f aca="false">VLOOKUP(E1229,[1]Liste_taxons_equiv!$A$1:$M$1455,4,0)</f>
        <v>139371</v>
      </c>
      <c r="I1229" s="0" t="str">
        <f aca="false">VLOOKUP(E1229,[1]Liste_taxons_equiv!$A$1:$M$1455,5,0)</f>
        <v>Raphitoma linearis</v>
      </c>
      <c r="J1229" s="0" t="s">
        <v>29</v>
      </c>
      <c r="K1229" s="0" t="str">
        <f aca="false">VLOOKUP(E1229,[1]Liste_taxons_equiv!$A$1:$M$1455,7,0)</f>
        <v>1</v>
      </c>
      <c r="L1229" s="0" t="str">
        <f aca="false">VLOOKUP(E1229,[1]Liste_taxons_equiv!$A$1:$M$1455,8,0)</f>
        <v>0</v>
      </c>
      <c r="M1229" s="0" t="str">
        <f aca="false">VLOOKUP(E1229,[1]Liste_taxons_equiv!$A$1:$M$1455,9,0)</f>
        <v>0</v>
      </c>
      <c r="N1229" s="0" t="str">
        <f aca="false">VLOOKUP(E1229,[1]Liste_taxons_equiv!$A$1:$M$1455,10,0)</f>
        <v>0</v>
      </c>
      <c r="O1229" s="0" t="str">
        <f aca="false">VLOOKUP(E1229,[1]Liste_taxons_equiv!$A$1:$M$1455,11,0)</f>
        <v>Non</v>
      </c>
      <c r="P1229" s="0" t="s">
        <v>3185</v>
      </c>
      <c r="Q1229" s="0" t="n">
        <f aca="false">VLOOKUP(E1229,[1]Liste_taxons_equiv!$A$1:$M$1455,13,0)</f>
        <v>29291</v>
      </c>
    </row>
    <row r="1230" customFormat="false" ht="15" hidden="true" customHeight="false" outlineLevel="0" collapsed="false">
      <c r="A1230" s="0" t="s">
        <v>3186</v>
      </c>
      <c r="B1230" s="0" t="s">
        <v>38</v>
      </c>
      <c r="C1230" s="0" t="n">
        <v>139379</v>
      </c>
      <c r="D1230" s="0" t="n">
        <v>5493</v>
      </c>
      <c r="E1230" s="0" t="s">
        <v>3186</v>
      </c>
      <c r="F1230" s="0" t="str">
        <f aca="false">VLOOKUP(E1230,[1]Liste_taxons_equiv!$A$1:$M$1455,2,0)</f>
        <v>Exacte</v>
      </c>
      <c r="G1230" s="0" t="n">
        <f aca="false">VLOOKUP(E1230,[1]Liste_taxons_equiv!$A$1:$M$1455,3,0)</f>
        <v>139379</v>
      </c>
      <c r="H1230" s="0" t="n">
        <f aca="false">VLOOKUP(E1230,[1]Liste_taxons_equiv!$A$1:$M$1455,4,0)</f>
        <v>139379</v>
      </c>
      <c r="I1230" s="0" t="str">
        <f aca="false">VLOOKUP(E1230,[1]Liste_taxons_equiv!$A$1:$M$1455,5,0)</f>
        <v>Raphitoma purpurea</v>
      </c>
      <c r="J1230" s="0" t="s">
        <v>29</v>
      </c>
      <c r="K1230" s="0" t="str">
        <f aca="false">VLOOKUP(E1230,[1]Liste_taxons_equiv!$A$1:$M$1455,7,0)</f>
        <v>1</v>
      </c>
      <c r="L1230" s="0" t="str">
        <f aca="false">VLOOKUP(E1230,[1]Liste_taxons_equiv!$A$1:$M$1455,8,0)</f>
        <v>0</v>
      </c>
      <c r="M1230" s="0" t="str">
        <f aca="false">VLOOKUP(E1230,[1]Liste_taxons_equiv!$A$1:$M$1455,9,0)</f>
        <v>0</v>
      </c>
      <c r="N1230" s="0" t="str">
        <f aca="false">VLOOKUP(E1230,[1]Liste_taxons_equiv!$A$1:$M$1455,10,0)</f>
        <v>0</v>
      </c>
      <c r="O1230" s="0" t="str">
        <f aca="false">VLOOKUP(E1230,[1]Liste_taxons_equiv!$A$1:$M$1455,11,0)</f>
        <v>Non</v>
      </c>
      <c r="P1230" s="0" t="s">
        <v>3187</v>
      </c>
      <c r="Q1230" s="0" t="n">
        <f aca="false">VLOOKUP(E1230,[1]Liste_taxons_equiv!$A$1:$M$1455,13,0)</f>
        <v>29385</v>
      </c>
    </row>
    <row r="1231" customFormat="false" ht="15" hidden="true" customHeight="false" outlineLevel="0" collapsed="false">
      <c r="A1231" s="0" t="s">
        <v>3188</v>
      </c>
      <c r="B1231" s="0" t="s">
        <v>784</v>
      </c>
      <c r="C1231" s="0" t="n">
        <v>133147</v>
      </c>
      <c r="D1231" s="0" t="n">
        <v>4406</v>
      </c>
      <c r="E1231" s="0" t="s">
        <v>3188</v>
      </c>
      <c r="F1231" s="0" t="str">
        <f aca="false">VLOOKUP(E1231,[1]Liste_taxons_equiv!$A$1:$M$1455,2,0)</f>
        <v>Exacte</v>
      </c>
      <c r="G1231" s="0" t="n">
        <f aca="false">VLOOKUP(E1231,[1]Liste_taxons_equiv!$A$1:$M$1455,3,0)</f>
        <v>133147</v>
      </c>
      <c r="H1231" s="0" t="n">
        <f aca="false">VLOOKUP(E1231,[1]Liste_taxons_equiv!$A$1:$M$1455,4,0)</f>
        <v>133147</v>
      </c>
      <c r="I1231" s="0" t="str">
        <f aca="false">VLOOKUP(E1231,[1]Liste_taxons_equiv!$A$1:$M$1455,5,0)</f>
        <v>Raspailia (Clathriodendron) hispida</v>
      </c>
      <c r="J1231" s="0" t="s">
        <v>29</v>
      </c>
      <c r="K1231" s="0" t="str">
        <f aca="false">VLOOKUP(E1231,[1]Liste_taxons_equiv!$A$1:$M$1455,7,0)</f>
        <v>1</v>
      </c>
      <c r="L1231" s="0" t="str">
        <f aca="false">VLOOKUP(E1231,[1]Liste_taxons_equiv!$A$1:$M$1455,8,0)</f>
        <v>0</v>
      </c>
      <c r="M1231" s="0" t="str">
        <f aca="false">VLOOKUP(E1231,[1]Liste_taxons_equiv!$A$1:$M$1455,9,0)</f>
        <v>0</v>
      </c>
      <c r="N1231" s="0" t="str">
        <f aca="false">VLOOKUP(E1231,[1]Liste_taxons_equiv!$A$1:$M$1455,10,0)</f>
        <v>0</v>
      </c>
      <c r="O1231" s="0" t="str">
        <f aca="false">VLOOKUP(E1231,[1]Liste_taxons_equiv!$A$1:$M$1455,11,0)</f>
        <v>Non</v>
      </c>
      <c r="P1231" s="0" t="s">
        <v>3189</v>
      </c>
      <c r="Q1231" s="0" t="n">
        <f aca="false">VLOOKUP(E1231,[1]Liste_taxons_equiv!$A$1:$M$1455,13,0)</f>
        <v>35601</v>
      </c>
    </row>
    <row r="1232" customFormat="false" ht="15" hidden="true" customHeight="false" outlineLevel="0" collapsed="false">
      <c r="A1232" s="0" t="s">
        <v>3190</v>
      </c>
      <c r="B1232" s="0" t="s">
        <v>38</v>
      </c>
      <c r="C1232" s="0" t="n">
        <v>141134</v>
      </c>
      <c r="D1232" s="0" t="n">
        <v>5513</v>
      </c>
      <c r="E1232" s="0" t="s">
        <v>3190</v>
      </c>
      <c r="F1232" s="0" t="str">
        <f aca="false">VLOOKUP(E1232,[1]Liste_taxons_equiv!$A$1:$M$1455,2,0)</f>
        <v>Exacte</v>
      </c>
      <c r="G1232" s="0" t="n">
        <f aca="false">VLOOKUP(E1232,[1]Liste_taxons_equiv!$A$1:$M$1455,3,0)</f>
        <v>141134</v>
      </c>
      <c r="H1232" s="0" t="n">
        <f aca="false">VLOOKUP(E1232,[1]Liste_taxons_equiv!$A$1:$M$1455,4,0)</f>
        <v>141134</v>
      </c>
      <c r="I1232" s="0" t="str">
        <f aca="false">VLOOKUP(E1232,[1]Liste_taxons_equiv!$A$1:$M$1455,5,0)</f>
        <v>Retusa obtusa</v>
      </c>
      <c r="J1232" s="0" t="s">
        <v>29</v>
      </c>
      <c r="K1232" s="0" t="str">
        <f aca="false">VLOOKUP(E1232,[1]Liste_taxons_equiv!$A$1:$M$1455,7,0)</f>
        <v>1</v>
      </c>
      <c r="L1232" s="0" t="str">
        <f aca="false">VLOOKUP(E1232,[1]Liste_taxons_equiv!$A$1:$M$1455,8,0)</f>
        <v>0</v>
      </c>
      <c r="M1232" s="0" t="str">
        <f aca="false">VLOOKUP(E1232,[1]Liste_taxons_equiv!$A$1:$M$1455,9,0)</f>
        <v>0</v>
      </c>
      <c r="N1232" s="0" t="str">
        <f aca="false">VLOOKUP(E1232,[1]Liste_taxons_equiv!$A$1:$M$1455,10,0)</f>
        <v>0</v>
      </c>
      <c r="O1232" s="0" t="str">
        <f aca="false">VLOOKUP(E1232,[1]Liste_taxons_equiv!$A$1:$M$1455,11,0)</f>
        <v>Non</v>
      </c>
      <c r="P1232" s="0" t="s">
        <v>3191</v>
      </c>
      <c r="Q1232" s="0" t="n">
        <f aca="false">VLOOKUP(E1232,[1]Liste_taxons_equiv!$A$1:$M$1455,13,0)</f>
        <v>24280</v>
      </c>
    </row>
    <row r="1233" customFormat="false" ht="15" hidden="true" customHeight="false" outlineLevel="0" collapsed="false">
      <c r="A1233" s="0" t="s">
        <v>3192</v>
      </c>
      <c r="B1233" s="0" t="s">
        <v>3193</v>
      </c>
      <c r="C1233" s="0" t="n">
        <v>141138</v>
      </c>
      <c r="D1233" s="0" t="n">
        <v>5848</v>
      </c>
      <c r="E1233" s="0" t="s">
        <v>3192</v>
      </c>
      <c r="F1233" s="0" t="str">
        <f aca="false">VLOOKUP(E1233,[1]Liste_taxons_equiv!$A$1:$M$1455,2,0)</f>
        <v>Exacte</v>
      </c>
      <c r="G1233" s="0" t="n">
        <f aca="false">VLOOKUP(E1233,[1]Liste_taxons_equiv!$A$1:$M$1455,3,0)</f>
        <v>141138</v>
      </c>
      <c r="H1233" s="0" t="n">
        <f aca="false">VLOOKUP(E1233,[1]Liste_taxons_equiv!$A$1:$M$1455,4,0)</f>
        <v>141138</v>
      </c>
      <c r="I1233" s="0" t="str">
        <f aca="false">VLOOKUP(E1233,[1]Liste_taxons_equiv!$A$1:$M$1455,5,0)</f>
        <v>Retusa truncatula</v>
      </c>
      <c r="J1233" s="0" t="s">
        <v>29</v>
      </c>
      <c r="K1233" s="0" t="str">
        <f aca="false">VLOOKUP(E1233,[1]Liste_taxons_equiv!$A$1:$M$1455,7,0)</f>
        <v>1</v>
      </c>
      <c r="L1233" s="0" t="str">
        <f aca="false">VLOOKUP(E1233,[1]Liste_taxons_equiv!$A$1:$M$1455,8,0)</f>
        <v>0</v>
      </c>
      <c r="M1233" s="0" t="str">
        <f aca="false">VLOOKUP(E1233,[1]Liste_taxons_equiv!$A$1:$M$1455,9,0)</f>
        <v>0</v>
      </c>
      <c r="N1233" s="0" t="str">
        <f aca="false">VLOOKUP(E1233,[1]Liste_taxons_equiv!$A$1:$M$1455,10,0)</f>
        <v>0</v>
      </c>
      <c r="O1233" s="0" t="str">
        <f aca="false">VLOOKUP(E1233,[1]Liste_taxons_equiv!$A$1:$M$1455,11,0)</f>
        <v>Non</v>
      </c>
      <c r="P1233" s="0" t="s">
        <v>3194</v>
      </c>
      <c r="Q1233" s="0" t="n">
        <f aca="false">VLOOKUP(E1233,[1]Liste_taxons_equiv!$A$1:$M$1455,13,0)</f>
        <v>37800</v>
      </c>
    </row>
    <row r="1234" customFormat="false" ht="15" hidden="true" customHeight="false" outlineLevel="0" collapsed="false">
      <c r="A1234" s="0" t="s">
        <v>3195</v>
      </c>
      <c r="C1234" s="0" t="n">
        <v>138456</v>
      </c>
      <c r="D1234" s="0" t="n">
        <v>5442</v>
      </c>
      <c r="E1234" s="0" t="s">
        <v>3196</v>
      </c>
      <c r="F1234" s="0" t="str">
        <f aca="false">VLOOKUP(E1234,[1]Liste_taxons_equiv!$A$1:$M$1455,2,0)</f>
        <v>Exacte</v>
      </c>
      <c r="G1234" s="0" t="n">
        <f aca="false">VLOOKUP(E1234,[1]Liste_taxons_equiv!$A$1:$M$1455,3,0)</f>
        <v>138456</v>
      </c>
      <c r="H1234" s="0" t="n">
        <f aca="false">VLOOKUP(E1234,[1]Liste_taxons_equiv!$A$1:$M$1455,4,0)</f>
        <v>138456</v>
      </c>
      <c r="I1234" s="0" t="str">
        <f aca="false">VLOOKUP(E1234,[1]Liste_taxons_equiv!$A$1:$M$1455,5,0)</f>
        <v>Rissoa</v>
      </c>
      <c r="J1234" s="0" t="s">
        <v>29</v>
      </c>
      <c r="K1234" s="0" t="str">
        <f aca="false">VLOOKUP(E1234,[1]Liste_taxons_equiv!$A$1:$M$1455,7,0)</f>
        <v>1</v>
      </c>
      <c r="L1234" s="0" t="str">
        <f aca="false">VLOOKUP(E1234,[1]Liste_taxons_equiv!$A$1:$M$1455,8,0)</f>
        <v>0</v>
      </c>
      <c r="M1234" s="0" t="str">
        <f aca="false">VLOOKUP(E1234,[1]Liste_taxons_equiv!$A$1:$M$1455,9,0)</f>
        <v>0</v>
      </c>
      <c r="N1234" s="0" t="str">
        <f aca="false">VLOOKUP(E1234,[1]Liste_taxons_equiv!$A$1:$M$1455,10,0)</f>
        <v>0</v>
      </c>
      <c r="O1234" s="0" t="str">
        <f aca="false">VLOOKUP(E1234,[1]Liste_taxons_equiv!$A$1:$M$1455,11,0)</f>
        <v>Non</v>
      </c>
      <c r="P1234" s="0" t="s">
        <v>3197</v>
      </c>
      <c r="Q1234" s="0" t="n">
        <f aca="false">VLOOKUP(E1234,[1]Liste_taxons_equiv!$A$1:$M$1455,13,0)</f>
        <v>24855</v>
      </c>
    </row>
    <row r="1235" customFormat="false" ht="15" hidden="true" customHeight="false" outlineLevel="0" collapsed="false">
      <c r="A1235" s="0" t="s">
        <v>3198</v>
      </c>
      <c r="B1235" s="0" t="s">
        <v>3199</v>
      </c>
      <c r="C1235" s="0" t="n">
        <v>141353</v>
      </c>
      <c r="D1235" s="0" t="n">
        <v>5443</v>
      </c>
      <c r="E1235" s="0" t="s">
        <v>3198</v>
      </c>
      <c r="F1235" s="0" t="str">
        <f aca="false">VLOOKUP(E1235,[1]Liste_taxons_equiv!$A$1:$M$1455,2,0)</f>
        <v>Exacte</v>
      </c>
      <c r="G1235" s="0" t="n">
        <f aca="false">VLOOKUP(E1235,[1]Liste_taxons_equiv!$A$1:$M$1455,3,0)</f>
        <v>141353</v>
      </c>
      <c r="H1235" s="0" t="n">
        <f aca="false">VLOOKUP(E1235,[1]Liste_taxons_equiv!$A$1:$M$1455,4,0)</f>
        <v>141353</v>
      </c>
      <c r="I1235" s="0" t="str">
        <f aca="false">VLOOKUP(E1235,[1]Liste_taxons_equiv!$A$1:$M$1455,5,0)</f>
        <v>Rissoa guerinii</v>
      </c>
      <c r="J1235" s="0" t="s">
        <v>29</v>
      </c>
      <c r="K1235" s="0" t="str">
        <f aca="false">VLOOKUP(E1235,[1]Liste_taxons_equiv!$A$1:$M$1455,7,0)</f>
        <v>1</v>
      </c>
      <c r="L1235" s="0" t="str">
        <f aca="false">VLOOKUP(E1235,[1]Liste_taxons_equiv!$A$1:$M$1455,8,0)</f>
        <v>0</v>
      </c>
      <c r="M1235" s="0" t="str">
        <f aca="false">VLOOKUP(E1235,[1]Liste_taxons_equiv!$A$1:$M$1455,9,0)</f>
        <v>0</v>
      </c>
      <c r="N1235" s="0" t="str">
        <f aca="false">VLOOKUP(E1235,[1]Liste_taxons_equiv!$A$1:$M$1455,10,0)</f>
        <v>0</v>
      </c>
      <c r="O1235" s="0" t="str">
        <f aca="false">VLOOKUP(E1235,[1]Liste_taxons_equiv!$A$1:$M$1455,11,0)</f>
        <v>Non</v>
      </c>
      <c r="P1235" s="0" t="s">
        <v>3200</v>
      </c>
      <c r="Q1235" s="0" t="n">
        <f aca="false">VLOOKUP(E1235,[1]Liste_taxons_equiv!$A$1:$M$1455,13,0)</f>
        <v>26076</v>
      </c>
    </row>
    <row r="1236" customFormat="false" ht="15" hidden="true" customHeight="false" outlineLevel="0" collapsed="false">
      <c r="A1236" s="0" t="s">
        <v>3201</v>
      </c>
      <c r="B1236" s="0" t="s">
        <v>3199</v>
      </c>
      <c r="C1236" s="0" t="n">
        <v>141358</v>
      </c>
      <c r="D1236" s="0" t="n">
        <v>5444</v>
      </c>
      <c r="E1236" s="0" t="s">
        <v>3201</v>
      </c>
      <c r="F1236" s="0" t="str">
        <f aca="false">VLOOKUP(E1236,[1]Liste_taxons_equiv!$A$1:$M$1455,2,0)</f>
        <v>Exacte</v>
      </c>
      <c r="G1236" s="0" t="n">
        <f aca="false">VLOOKUP(E1236,[1]Liste_taxons_equiv!$A$1:$M$1455,3,0)</f>
        <v>141358</v>
      </c>
      <c r="H1236" s="0" t="n">
        <f aca="false">VLOOKUP(E1236,[1]Liste_taxons_equiv!$A$1:$M$1455,4,0)</f>
        <v>141358</v>
      </c>
      <c r="I1236" s="0" t="str">
        <f aca="false">VLOOKUP(E1236,[1]Liste_taxons_equiv!$A$1:$M$1455,5,0)</f>
        <v>Rissoa lilacina</v>
      </c>
      <c r="J1236" s="0" t="s">
        <v>29</v>
      </c>
      <c r="K1236" s="0" t="str">
        <f aca="false">VLOOKUP(E1236,[1]Liste_taxons_equiv!$A$1:$M$1455,7,0)</f>
        <v>1</v>
      </c>
      <c r="L1236" s="0" t="str">
        <f aca="false">VLOOKUP(E1236,[1]Liste_taxons_equiv!$A$1:$M$1455,8,0)</f>
        <v>0</v>
      </c>
      <c r="M1236" s="0" t="str">
        <f aca="false">VLOOKUP(E1236,[1]Liste_taxons_equiv!$A$1:$M$1455,9,0)</f>
        <v>0</v>
      </c>
      <c r="N1236" s="0" t="str">
        <f aca="false">VLOOKUP(E1236,[1]Liste_taxons_equiv!$A$1:$M$1455,10,0)</f>
        <v>0</v>
      </c>
      <c r="O1236" s="0" t="str">
        <f aca="false">VLOOKUP(E1236,[1]Liste_taxons_equiv!$A$1:$M$1455,11,0)</f>
        <v>Non</v>
      </c>
      <c r="P1236" s="0" t="s">
        <v>3202</v>
      </c>
      <c r="Q1236" s="0" t="n">
        <f aca="false">VLOOKUP(E1236,[1]Liste_taxons_equiv!$A$1:$M$1455,13,0)</f>
        <v>26075</v>
      </c>
    </row>
    <row r="1237" customFormat="false" ht="15" hidden="true" customHeight="false" outlineLevel="0" collapsed="false">
      <c r="A1237" s="0" t="s">
        <v>3203</v>
      </c>
      <c r="B1237" s="0" t="s">
        <v>749</v>
      </c>
      <c r="C1237" s="0" t="n">
        <v>141359</v>
      </c>
      <c r="D1237" s="0" t="n">
        <v>5445</v>
      </c>
      <c r="E1237" s="0" t="s">
        <v>3203</v>
      </c>
      <c r="F1237" s="0" t="str">
        <f aca="false">VLOOKUP(E1237,[1]Liste_taxons_equiv!$A$1:$M$1455,2,0)</f>
        <v>Exacte</v>
      </c>
      <c r="G1237" s="0" t="n">
        <f aca="false">VLOOKUP(E1237,[1]Liste_taxons_equiv!$A$1:$M$1455,3,0)</f>
        <v>141359</v>
      </c>
      <c r="H1237" s="0" t="n">
        <f aca="false">VLOOKUP(E1237,[1]Liste_taxons_equiv!$A$1:$M$1455,4,0)</f>
        <v>141359</v>
      </c>
      <c r="I1237" s="0" t="str">
        <f aca="false">VLOOKUP(E1237,[1]Liste_taxons_equiv!$A$1:$M$1455,5,0)</f>
        <v>Rissoa membranacea</v>
      </c>
      <c r="J1237" s="0" t="s">
        <v>29</v>
      </c>
      <c r="K1237" s="0" t="str">
        <f aca="false">VLOOKUP(E1237,[1]Liste_taxons_equiv!$A$1:$M$1455,7,0)</f>
        <v>1</v>
      </c>
      <c r="L1237" s="0" t="str">
        <f aca="false">VLOOKUP(E1237,[1]Liste_taxons_equiv!$A$1:$M$1455,8,0)</f>
        <v>0</v>
      </c>
      <c r="M1237" s="0" t="str">
        <f aca="false">VLOOKUP(E1237,[1]Liste_taxons_equiv!$A$1:$M$1455,9,0)</f>
        <v>0</v>
      </c>
      <c r="N1237" s="0" t="str">
        <f aca="false">VLOOKUP(E1237,[1]Liste_taxons_equiv!$A$1:$M$1455,10,0)</f>
        <v>0</v>
      </c>
      <c r="O1237" s="0" t="str">
        <f aca="false">VLOOKUP(E1237,[1]Liste_taxons_equiv!$A$1:$M$1455,11,0)</f>
        <v>Non</v>
      </c>
      <c r="P1237" s="0" t="s">
        <v>3204</v>
      </c>
      <c r="Q1237" s="0" t="n">
        <f aca="false">VLOOKUP(E1237,[1]Liste_taxons_equiv!$A$1:$M$1455,13,0)</f>
        <v>25016</v>
      </c>
    </row>
    <row r="1238" customFormat="false" ht="15" hidden="true" customHeight="false" outlineLevel="0" collapsed="false">
      <c r="A1238" s="0" t="s">
        <v>3205</v>
      </c>
      <c r="B1238" s="0" t="s">
        <v>119</v>
      </c>
      <c r="C1238" s="0" t="n">
        <v>141365</v>
      </c>
      <c r="D1238" s="0" t="n">
        <v>5446</v>
      </c>
      <c r="E1238" s="0" t="s">
        <v>3205</v>
      </c>
      <c r="F1238" s="0" t="str">
        <f aca="false">VLOOKUP(E1238,[1]Liste_taxons_equiv!$A$1:$M$1455,2,0)</f>
        <v>Exacte</v>
      </c>
      <c r="G1238" s="0" t="n">
        <f aca="false">VLOOKUP(E1238,[1]Liste_taxons_equiv!$A$1:$M$1455,3,0)</f>
        <v>141365</v>
      </c>
      <c r="H1238" s="0" t="n">
        <f aca="false">VLOOKUP(E1238,[1]Liste_taxons_equiv!$A$1:$M$1455,4,0)</f>
        <v>141365</v>
      </c>
      <c r="I1238" s="0" t="str">
        <f aca="false">VLOOKUP(E1238,[1]Liste_taxons_equiv!$A$1:$M$1455,5,0)</f>
        <v>Rissoa parva</v>
      </c>
      <c r="J1238" s="0" t="s">
        <v>29</v>
      </c>
      <c r="K1238" s="0" t="str">
        <f aca="false">VLOOKUP(E1238,[1]Liste_taxons_equiv!$A$1:$M$1455,7,0)</f>
        <v>1</v>
      </c>
      <c r="L1238" s="0" t="str">
        <f aca="false">VLOOKUP(E1238,[1]Liste_taxons_equiv!$A$1:$M$1455,8,0)</f>
        <v>0</v>
      </c>
      <c r="M1238" s="0" t="str">
        <f aca="false">VLOOKUP(E1238,[1]Liste_taxons_equiv!$A$1:$M$1455,9,0)</f>
        <v>0</v>
      </c>
      <c r="N1238" s="0" t="str">
        <f aca="false">VLOOKUP(E1238,[1]Liste_taxons_equiv!$A$1:$M$1455,10,0)</f>
        <v>0</v>
      </c>
      <c r="O1238" s="0" t="str">
        <f aca="false">VLOOKUP(E1238,[1]Liste_taxons_equiv!$A$1:$M$1455,11,0)</f>
        <v>Non</v>
      </c>
      <c r="P1238" s="0" t="s">
        <v>3206</v>
      </c>
      <c r="Q1238" s="0" t="n">
        <f aca="false">VLOOKUP(E1238,[1]Liste_taxons_equiv!$A$1:$M$1455,13,0)</f>
        <v>26074</v>
      </c>
    </row>
    <row r="1239" customFormat="false" ht="15" hidden="true" customHeight="false" outlineLevel="0" collapsed="false">
      <c r="A1239" s="0" t="s">
        <v>3207</v>
      </c>
      <c r="B1239" s="0" t="s">
        <v>3208</v>
      </c>
      <c r="C1239" s="0" t="n">
        <v>141147</v>
      </c>
      <c r="D1239" s="0" t="n">
        <v>5495</v>
      </c>
      <c r="E1239" s="0" t="s">
        <v>3207</v>
      </c>
      <c r="F1239" s="0" t="str">
        <f aca="false">VLOOKUP(E1239,[1]Liste_taxons_equiv!$A$1:$M$1455,2,0)</f>
        <v>Exacte</v>
      </c>
      <c r="G1239" s="0" t="n">
        <f aca="false">VLOOKUP(E1239,[1]Liste_taxons_equiv!$A$1:$M$1455,3,0)</f>
        <v>141147</v>
      </c>
      <c r="H1239" s="0" t="n">
        <f aca="false">VLOOKUP(E1239,[1]Liste_taxons_equiv!$A$1:$M$1455,4,0)</f>
        <v>141147</v>
      </c>
      <c r="I1239" s="0" t="str">
        <f aca="false">VLOOKUP(E1239,[1]Liste_taxons_equiv!$A$1:$M$1455,5,0)</f>
        <v>Rissoella diaphana</v>
      </c>
      <c r="J1239" s="0" t="s">
        <v>29</v>
      </c>
      <c r="K1239" s="0" t="str">
        <f aca="false">VLOOKUP(E1239,[1]Liste_taxons_equiv!$A$1:$M$1455,7,0)</f>
        <v>1</v>
      </c>
      <c r="L1239" s="0" t="str">
        <f aca="false">VLOOKUP(E1239,[1]Liste_taxons_equiv!$A$1:$M$1455,8,0)</f>
        <v>0</v>
      </c>
      <c r="M1239" s="0" t="str">
        <f aca="false">VLOOKUP(E1239,[1]Liste_taxons_equiv!$A$1:$M$1455,9,0)</f>
        <v>0</v>
      </c>
      <c r="N1239" s="0" t="str">
        <f aca="false">VLOOKUP(E1239,[1]Liste_taxons_equiv!$A$1:$M$1455,10,0)</f>
        <v>0</v>
      </c>
      <c r="O1239" s="0" t="str">
        <f aca="false">VLOOKUP(E1239,[1]Liste_taxons_equiv!$A$1:$M$1455,11,0)</f>
        <v>Non</v>
      </c>
      <c r="P1239" s="0" t="s">
        <v>3209</v>
      </c>
      <c r="Q1239" s="0" t="n">
        <f aca="false">VLOOKUP(E1239,[1]Liste_taxons_equiv!$A$1:$M$1455,13,0)</f>
        <v>29726</v>
      </c>
    </row>
    <row r="1240" s="2" customFormat="true" ht="15" hidden="false" customHeight="false" outlineLevel="0" collapsed="false">
      <c r="A1240" s="2" t="s">
        <v>3210</v>
      </c>
      <c r="B1240" s="2" t="s">
        <v>3211</v>
      </c>
      <c r="C1240" s="2" t="n">
        <v>141149</v>
      </c>
      <c r="D1240" s="2" t="n">
        <v>5496</v>
      </c>
      <c r="E1240" s="2" t="s">
        <v>3210</v>
      </c>
      <c r="F1240" s="2" t="str">
        <f aca="false">VLOOKUP(E1240,[1]Liste_taxons_equiv!$A$1:$M$1455,2,0)</f>
        <v>Non trouvé</v>
      </c>
      <c r="I1240" s="2" t="str">
        <f aca="false">VLOOKUP(E1240,[1]Liste_taxons_equiv!$A$1:$M$1455,5,0)</f>
        <v/>
      </c>
      <c r="J1240" s="3" t="s">
        <v>57</v>
      </c>
      <c r="K1240" s="2" t="str">
        <f aca="false">VLOOKUP(E1240,[1]Liste_taxons_equiv!$A$1:$M$1455,7,0)</f>
        <v/>
      </c>
      <c r="L1240" s="2" t="str">
        <f aca="false">VLOOKUP(E1240,[1]Liste_taxons_equiv!$A$1:$M$1455,8,0)</f>
        <v/>
      </c>
      <c r="M1240" s="2" t="str">
        <f aca="false">VLOOKUP(E1240,[1]Liste_taxons_equiv!$A$1:$M$1455,9,0)</f>
        <v/>
      </c>
      <c r="N1240" s="2" t="str">
        <f aca="false">VLOOKUP(E1240,[1]Liste_taxons_equiv!$A$1:$M$1455,10,0)</f>
        <v/>
      </c>
      <c r="O1240" s="2" t="str">
        <f aca="false">VLOOKUP(E1240,[1]Liste_taxons_equiv!$A$1:$M$1455,11,0)</f>
        <v/>
      </c>
      <c r="P1240" s="3" t="n">
        <v>141149</v>
      </c>
    </row>
    <row r="1241" customFormat="false" ht="15" hidden="true" customHeight="false" outlineLevel="0" collapsed="false">
      <c r="A1241" s="0" t="s">
        <v>3212</v>
      </c>
      <c r="B1241" s="0" t="s">
        <v>3213</v>
      </c>
      <c r="C1241" s="0" t="n">
        <v>213760</v>
      </c>
      <c r="D1241" s="0" t="n">
        <v>5809</v>
      </c>
      <c r="E1241" s="0" t="s">
        <v>3212</v>
      </c>
      <c r="F1241" s="0" t="str">
        <f aca="false">VLOOKUP(E1241,[1]Liste_taxons_equiv!$A$1:$M$1455,2,0)</f>
        <v>Exacte</v>
      </c>
      <c r="G1241" s="0" t="n">
        <f aca="false">VLOOKUP(E1241,[1]Liste_taxons_equiv!$A$1:$M$1455,3,0)</f>
        <v>60001841</v>
      </c>
      <c r="H1241" s="0" t="n">
        <f aca="false">VLOOKUP(E1241,[1]Liste_taxons_equiv!$A$1:$M$1455,4,0)</f>
        <v>60001781</v>
      </c>
      <c r="I1241" s="0" t="str">
        <f aca="false">VLOOKUP(E1241,[1]Liste_taxons_equiv!$A$1:$M$1455,5,0)</f>
        <v>Rivularia bullata</v>
      </c>
      <c r="J1241" s="0" t="s">
        <v>75</v>
      </c>
      <c r="K1241" s="0" t="str">
        <f aca="false">VLOOKUP(E1241,[1]Liste_taxons_equiv!$A$1:$M$1455,7,0)</f>
        <v>1</v>
      </c>
      <c r="L1241" s="0" t="str">
        <f aca="false">VLOOKUP(E1241,[1]Liste_taxons_equiv!$A$1:$M$1455,8,0)</f>
        <v>0</v>
      </c>
      <c r="M1241" s="0" t="str">
        <f aca="false">VLOOKUP(E1241,[1]Liste_taxons_equiv!$A$1:$M$1455,9,0)</f>
        <v>0</v>
      </c>
      <c r="N1241" s="0" t="str">
        <f aca="false">VLOOKUP(E1241,[1]Liste_taxons_equiv!$A$1:$M$1455,10,0)</f>
        <v>0</v>
      </c>
      <c r="O1241" s="0" t="str">
        <f aca="false">VLOOKUP(E1241,[1]Liste_taxons_equiv!$A$1:$M$1455,11,0)</f>
        <v>Non</v>
      </c>
      <c r="P1241" s="0" t="s">
        <v>3214</v>
      </c>
      <c r="Q1241" s="0" t="n">
        <f aca="false">VLOOKUP(E1241,[1]Liste_taxons_equiv!$A$1:$M$1455,13,0)</f>
        <v>30513</v>
      </c>
    </row>
    <row r="1242" customFormat="false" ht="15" hidden="true" customHeight="false" outlineLevel="0" collapsed="false">
      <c r="A1242" s="0" t="s">
        <v>3215</v>
      </c>
      <c r="B1242" s="0" t="s">
        <v>41</v>
      </c>
      <c r="C1242" s="0" t="n">
        <v>231749</v>
      </c>
      <c r="D1242" s="0" t="n">
        <v>5654</v>
      </c>
      <c r="E1242" s="0" t="s">
        <v>3215</v>
      </c>
      <c r="F1242" s="0" t="str">
        <f aca="false">VLOOKUP(E1242,[1]Liste_taxons_equiv!$A$1:$M$1455,2,0)</f>
        <v>Exacte</v>
      </c>
      <c r="G1242" s="0" t="n">
        <f aca="false">VLOOKUP(E1242,[1]Liste_taxons_equiv!$A$1:$M$1455,3,0)</f>
        <v>60001461</v>
      </c>
      <c r="H1242" s="0" t="n">
        <f aca="false">VLOOKUP(E1242,[1]Liste_taxons_equiv!$A$1:$M$1455,4,0)</f>
        <v>231749</v>
      </c>
      <c r="I1242" s="0" t="str">
        <f aca="false">VLOOKUP(E1242,[1]Liste_taxons_equiv!$A$1:$M$1455,5,0)</f>
        <v>Ruditapes decussatus</v>
      </c>
      <c r="J1242" s="0" t="s">
        <v>29</v>
      </c>
      <c r="K1242" s="0" t="str">
        <f aca="false">VLOOKUP(E1242,[1]Liste_taxons_equiv!$A$1:$M$1455,7,0)</f>
        <v>1</v>
      </c>
      <c r="L1242" s="0" t="str">
        <f aca="false">VLOOKUP(E1242,[1]Liste_taxons_equiv!$A$1:$M$1455,8,0)</f>
        <v>0</v>
      </c>
      <c r="M1242" s="0" t="str">
        <f aca="false">VLOOKUP(E1242,[1]Liste_taxons_equiv!$A$1:$M$1455,9,0)</f>
        <v>0</v>
      </c>
      <c r="N1242" s="0" t="str">
        <f aca="false">VLOOKUP(E1242,[1]Liste_taxons_equiv!$A$1:$M$1455,10,0)</f>
        <v>0</v>
      </c>
      <c r="O1242" s="0" t="str">
        <f aca="false">VLOOKUP(E1242,[1]Liste_taxons_equiv!$A$1:$M$1455,11,0)</f>
        <v>Non</v>
      </c>
      <c r="P1242" s="0" t="s">
        <v>3216</v>
      </c>
      <c r="Q1242" s="0" t="n">
        <f aca="false">VLOOKUP(E1242,[1]Liste_taxons_equiv!$A$1:$M$1455,13,0)</f>
        <v>4587</v>
      </c>
    </row>
    <row r="1243" customFormat="false" ht="15" hidden="true" customHeight="false" outlineLevel="0" collapsed="false">
      <c r="A1243" s="0" t="s">
        <v>3217</v>
      </c>
      <c r="B1243" s="0" t="s">
        <v>3218</v>
      </c>
      <c r="C1243" s="0" t="n">
        <v>231750</v>
      </c>
      <c r="D1243" s="0" t="n">
        <v>5655</v>
      </c>
      <c r="E1243" s="0" t="s">
        <v>3217</v>
      </c>
      <c r="F1243" s="0" t="str">
        <f aca="false">VLOOKUP(E1243,[1]Liste_taxons_equiv!$A$1:$M$1455,2,0)</f>
        <v>Exacte</v>
      </c>
      <c r="G1243" s="0" t="n">
        <f aca="false">VLOOKUP(E1243,[1]Liste_taxons_equiv!$A$1:$M$1455,3,0)</f>
        <v>60001462</v>
      </c>
      <c r="H1243" s="0" t="n">
        <f aca="false">VLOOKUP(E1243,[1]Liste_taxons_equiv!$A$1:$M$1455,4,0)</f>
        <v>231750</v>
      </c>
      <c r="I1243" s="0" t="str">
        <f aca="false">VLOOKUP(E1243,[1]Liste_taxons_equiv!$A$1:$M$1455,5,0)</f>
        <v>Ruditapes philippinarum</v>
      </c>
      <c r="J1243" s="0" t="s">
        <v>29</v>
      </c>
      <c r="K1243" s="0" t="str">
        <f aca="false">VLOOKUP(E1243,[1]Liste_taxons_equiv!$A$1:$M$1455,7,0)</f>
        <v>1</v>
      </c>
      <c r="L1243" s="0" t="str">
        <f aca="false">VLOOKUP(E1243,[1]Liste_taxons_equiv!$A$1:$M$1455,8,0)</f>
        <v>0</v>
      </c>
      <c r="M1243" s="0" t="str">
        <f aca="false">VLOOKUP(E1243,[1]Liste_taxons_equiv!$A$1:$M$1455,9,0)</f>
        <v>0</v>
      </c>
      <c r="N1243" s="0" t="str">
        <f aca="false">VLOOKUP(E1243,[1]Liste_taxons_equiv!$A$1:$M$1455,10,0)</f>
        <v>0</v>
      </c>
      <c r="O1243" s="0" t="str">
        <f aca="false">VLOOKUP(E1243,[1]Liste_taxons_equiv!$A$1:$M$1455,11,0)</f>
        <v>Non</v>
      </c>
      <c r="P1243" s="0" t="s">
        <v>3219</v>
      </c>
      <c r="Q1243" s="0" t="n">
        <f aca="false">VLOOKUP(E1243,[1]Liste_taxons_equiv!$A$1:$M$1455,13,0)</f>
        <v>30832</v>
      </c>
    </row>
    <row r="1244" customFormat="false" ht="15" hidden="true" customHeight="false" outlineLevel="0" collapsed="false">
      <c r="A1244" s="0" t="s">
        <v>3220</v>
      </c>
      <c r="B1244" s="0" t="s">
        <v>3030</v>
      </c>
      <c r="C1244" s="0" t="n">
        <v>130967</v>
      </c>
      <c r="D1244" s="0" t="n">
        <v>4949</v>
      </c>
      <c r="E1244" s="0" t="s">
        <v>3220</v>
      </c>
      <c r="F1244" s="0" t="str">
        <f aca="false">VLOOKUP(E1244,[1]Liste_taxons_equiv!$A$1:$M$1455,2,0)</f>
        <v>Exacte</v>
      </c>
      <c r="G1244" s="0" t="n">
        <f aca="false">VLOOKUP(E1244,[1]Liste_taxons_equiv!$A$1:$M$1455,3,0)</f>
        <v>130967</v>
      </c>
      <c r="H1244" s="0" t="n">
        <f aca="false">VLOOKUP(E1244,[1]Liste_taxons_equiv!$A$1:$M$1455,4,0)</f>
        <v>130967</v>
      </c>
      <c r="I1244" s="0" t="str">
        <f aca="false">VLOOKUP(E1244,[1]Liste_taxons_equiv!$A$1:$M$1455,5,0)</f>
        <v>Sabella pavonina</v>
      </c>
      <c r="J1244" s="0" t="s">
        <v>29</v>
      </c>
      <c r="K1244" s="0" t="str">
        <f aca="false">VLOOKUP(E1244,[1]Liste_taxons_equiv!$A$1:$M$1455,7,0)</f>
        <v>1</v>
      </c>
      <c r="L1244" s="0" t="str">
        <f aca="false">VLOOKUP(E1244,[1]Liste_taxons_equiv!$A$1:$M$1455,8,0)</f>
        <v>0</v>
      </c>
      <c r="M1244" s="0" t="str">
        <f aca="false">VLOOKUP(E1244,[1]Liste_taxons_equiv!$A$1:$M$1455,9,0)</f>
        <v>0</v>
      </c>
      <c r="N1244" s="0" t="str">
        <f aca="false">VLOOKUP(E1244,[1]Liste_taxons_equiv!$A$1:$M$1455,10,0)</f>
        <v>0</v>
      </c>
      <c r="O1244" s="0" t="str">
        <f aca="false">VLOOKUP(E1244,[1]Liste_taxons_equiv!$A$1:$M$1455,11,0)</f>
        <v>Non</v>
      </c>
      <c r="P1244" s="0" t="s">
        <v>3221</v>
      </c>
      <c r="Q1244" s="0" t="n">
        <f aca="false">VLOOKUP(E1244,[1]Liste_taxons_equiv!$A$1:$M$1455,13,0)</f>
        <v>23921</v>
      </c>
    </row>
    <row r="1245" customFormat="false" ht="15" hidden="true" customHeight="false" outlineLevel="0" collapsed="false">
      <c r="A1245" s="0" t="s">
        <v>3222</v>
      </c>
      <c r="C1245" s="0" t="n">
        <v>129520</v>
      </c>
      <c r="D1245" s="0" t="n">
        <v>4898</v>
      </c>
      <c r="E1245" s="0" t="s">
        <v>3223</v>
      </c>
      <c r="F1245" s="0" t="str">
        <f aca="false">VLOOKUP(E1245,[1]Liste_taxons_equiv!$A$1:$M$1455,2,0)</f>
        <v>Exacte</v>
      </c>
      <c r="G1245" s="0" t="n">
        <f aca="false">VLOOKUP(E1245,[1]Liste_taxons_equiv!$A$1:$M$1455,3,0)</f>
        <v>129520</v>
      </c>
      <c r="H1245" s="0" t="n">
        <f aca="false">VLOOKUP(E1245,[1]Liste_taxons_equiv!$A$1:$M$1455,4,0)</f>
        <v>129520</v>
      </c>
      <c r="I1245" s="0" t="str">
        <f aca="false">VLOOKUP(E1245,[1]Liste_taxons_equiv!$A$1:$M$1455,5,0)</f>
        <v>Sabellaria</v>
      </c>
      <c r="J1245" s="0" t="s">
        <v>29</v>
      </c>
      <c r="K1245" s="0" t="str">
        <f aca="false">VLOOKUP(E1245,[1]Liste_taxons_equiv!$A$1:$M$1455,7,0)</f>
        <v>1</v>
      </c>
      <c r="L1245" s="0" t="str">
        <f aca="false">VLOOKUP(E1245,[1]Liste_taxons_equiv!$A$1:$M$1455,8,0)</f>
        <v>0</v>
      </c>
      <c r="M1245" s="0" t="str">
        <f aca="false">VLOOKUP(E1245,[1]Liste_taxons_equiv!$A$1:$M$1455,9,0)</f>
        <v>0</v>
      </c>
      <c r="N1245" s="0" t="str">
        <f aca="false">VLOOKUP(E1245,[1]Liste_taxons_equiv!$A$1:$M$1455,10,0)</f>
        <v>0</v>
      </c>
      <c r="O1245" s="0" t="str">
        <f aca="false">VLOOKUP(E1245,[1]Liste_taxons_equiv!$A$1:$M$1455,11,0)</f>
        <v>Non</v>
      </c>
      <c r="P1245" s="0" t="s">
        <v>3224</v>
      </c>
      <c r="Q1245" s="0" t="n">
        <f aca="false">VLOOKUP(E1245,[1]Liste_taxons_equiv!$A$1:$M$1455,13,0)</f>
        <v>4257</v>
      </c>
    </row>
    <row r="1246" customFormat="false" ht="15" hidden="true" customHeight="false" outlineLevel="0" collapsed="false">
      <c r="A1246" s="0" t="s">
        <v>3225</v>
      </c>
      <c r="B1246" s="0" t="s">
        <v>50</v>
      </c>
      <c r="C1246" s="0" t="n">
        <v>130866</v>
      </c>
      <c r="D1246" s="0" t="n">
        <v>4899</v>
      </c>
      <c r="E1246" s="0" t="s">
        <v>3225</v>
      </c>
      <c r="F1246" s="0" t="str">
        <f aca="false">VLOOKUP(E1246,[1]Liste_taxons_equiv!$A$1:$M$1455,2,0)</f>
        <v>Exacte</v>
      </c>
      <c r="G1246" s="0" t="n">
        <f aca="false">VLOOKUP(E1246,[1]Liste_taxons_equiv!$A$1:$M$1455,3,0)</f>
        <v>130866</v>
      </c>
      <c r="H1246" s="0" t="n">
        <f aca="false">VLOOKUP(E1246,[1]Liste_taxons_equiv!$A$1:$M$1455,4,0)</f>
        <v>130866</v>
      </c>
      <c r="I1246" s="0" t="str">
        <f aca="false">VLOOKUP(E1246,[1]Liste_taxons_equiv!$A$1:$M$1455,5,0)</f>
        <v>Sabellaria alveolata</v>
      </c>
      <c r="J1246" s="0" t="s">
        <v>29</v>
      </c>
      <c r="K1246" s="0" t="str">
        <f aca="false">VLOOKUP(E1246,[1]Liste_taxons_equiv!$A$1:$M$1455,7,0)</f>
        <v>1</v>
      </c>
      <c r="L1246" s="0" t="str">
        <f aca="false">VLOOKUP(E1246,[1]Liste_taxons_equiv!$A$1:$M$1455,8,0)</f>
        <v>0</v>
      </c>
      <c r="M1246" s="0" t="str">
        <f aca="false">VLOOKUP(E1246,[1]Liste_taxons_equiv!$A$1:$M$1455,9,0)</f>
        <v>0</v>
      </c>
      <c r="N1246" s="0" t="str">
        <f aca="false">VLOOKUP(E1246,[1]Liste_taxons_equiv!$A$1:$M$1455,10,0)</f>
        <v>0</v>
      </c>
      <c r="O1246" s="0" t="str">
        <f aca="false">VLOOKUP(E1246,[1]Liste_taxons_equiv!$A$1:$M$1455,11,0)</f>
        <v>Non</v>
      </c>
      <c r="P1246" s="0" t="s">
        <v>3226</v>
      </c>
      <c r="Q1246" s="0" t="n">
        <f aca="false">VLOOKUP(E1246,[1]Liste_taxons_equiv!$A$1:$M$1455,13,0)</f>
        <v>4259</v>
      </c>
    </row>
    <row r="1247" customFormat="false" ht="15" hidden="true" customHeight="false" outlineLevel="0" collapsed="false">
      <c r="A1247" s="0" t="s">
        <v>3227</v>
      </c>
      <c r="C1247" s="0" t="n">
        <v>985</v>
      </c>
      <c r="D1247" s="0" t="n">
        <v>4935</v>
      </c>
      <c r="E1247" s="0" t="s">
        <v>3228</v>
      </c>
      <c r="F1247" s="0" t="str">
        <f aca="false">VLOOKUP(E1247,[1]Liste_taxons_equiv!$A$1:$M$1455,2,0)</f>
        <v>Exacte</v>
      </c>
      <c r="G1247" s="0" t="n">
        <f aca="false">VLOOKUP(E1247,[1]Liste_taxons_equiv!$A$1:$M$1455,3,0)</f>
        <v>985</v>
      </c>
      <c r="H1247" s="0" t="n">
        <f aca="false">VLOOKUP(E1247,[1]Liste_taxons_equiv!$A$1:$M$1455,4,0)</f>
        <v>985</v>
      </c>
      <c r="I1247" s="0" t="str">
        <f aca="false">VLOOKUP(E1247,[1]Liste_taxons_equiv!$A$1:$M$1455,5,0)</f>
        <v>Sabellidae</v>
      </c>
      <c r="J1247" s="0" t="s">
        <v>29</v>
      </c>
      <c r="K1247" s="0" t="str">
        <f aca="false">VLOOKUP(E1247,[1]Liste_taxons_equiv!$A$1:$M$1455,7,0)</f>
        <v>1</v>
      </c>
      <c r="L1247" s="0" t="str">
        <f aca="false">VLOOKUP(E1247,[1]Liste_taxons_equiv!$A$1:$M$1455,8,0)</f>
        <v>0</v>
      </c>
      <c r="M1247" s="0" t="str">
        <f aca="false">VLOOKUP(E1247,[1]Liste_taxons_equiv!$A$1:$M$1455,9,0)</f>
        <v>0</v>
      </c>
      <c r="N1247" s="0" t="str">
        <f aca="false">VLOOKUP(E1247,[1]Liste_taxons_equiv!$A$1:$M$1455,10,0)</f>
        <v>0</v>
      </c>
      <c r="O1247" s="0" t="str">
        <f aca="false">VLOOKUP(E1247,[1]Liste_taxons_equiv!$A$1:$M$1455,11,0)</f>
        <v>Non</v>
      </c>
      <c r="P1247" s="0" t="s">
        <v>3229</v>
      </c>
      <c r="Q1247" s="0" t="n">
        <f aca="false">VLOOKUP(E1247,[1]Liste_taxons_equiv!$A$1:$M$1455,13,0)</f>
        <v>4252</v>
      </c>
    </row>
    <row r="1248" s="4" customFormat="true" ht="15" hidden="true" customHeight="false" outlineLevel="0" collapsed="false">
      <c r="A1248" s="4" t="s">
        <v>3230</v>
      </c>
      <c r="D1248" s="4" t="n">
        <v>4934</v>
      </c>
      <c r="E1248" s="4" t="s">
        <v>3230</v>
      </c>
      <c r="F1248" s="4" t="str">
        <f aca="false">VLOOKUP(E1248,[1]Liste_taxons_equiv!$A$1:$M$1455,2,0)</f>
        <v>Exacte</v>
      </c>
      <c r="G1248" s="4" t="n">
        <f aca="false">VLOOKUP(E1248,[1]Liste_taxons_equiv!$A$1:$M$1455,3,0)</f>
        <v>60000577</v>
      </c>
      <c r="H1248" s="4" t="n">
        <f aca="false">VLOOKUP(E1248,[1]Liste_taxons_equiv!$A$1:$M$1455,4,0)</f>
        <v>60000497</v>
      </c>
      <c r="I1248" s="4" t="str">
        <f aca="false">VLOOKUP(E1248,[1]Liste_taxons_equiv!$A$1:$M$1455,5,0)</f>
        <v>Sabellidae sp1</v>
      </c>
      <c r="J1248" s="4" t="s">
        <v>851</v>
      </c>
      <c r="K1248" s="4" t="str">
        <f aca="false">VLOOKUP(E1248,[1]Liste_taxons_equiv!$A$1:$M$1455,7,0)</f>
        <v>1</v>
      </c>
      <c r="L1248" s="4" t="str">
        <f aca="false">VLOOKUP(E1248,[1]Liste_taxons_equiv!$A$1:$M$1455,8,0)</f>
        <v>1</v>
      </c>
      <c r="M1248" s="4" t="str">
        <f aca="false">VLOOKUP(E1248,[1]Liste_taxons_equiv!$A$1:$M$1455,9,0)</f>
        <v>0</v>
      </c>
      <c r="N1248" s="4" t="str">
        <f aca="false">VLOOKUP(E1248,[1]Liste_taxons_equiv!$A$1:$M$1455,10,0)</f>
        <v>0</v>
      </c>
      <c r="O1248" s="4" t="str">
        <f aca="false">VLOOKUP(E1248,[1]Liste_taxons_equiv!$A$1:$M$1455,11,0)</f>
        <v>Non</v>
      </c>
      <c r="Q1248" s="4" t="n">
        <f aca="false">VLOOKUP(E1248,[1]Liste_taxons_equiv!$A$1:$M$1455,13,0)</f>
        <v>60000577</v>
      </c>
    </row>
    <row r="1249" customFormat="false" ht="15" hidden="true" customHeight="false" outlineLevel="0" collapsed="false">
      <c r="A1249" s="0" t="s">
        <v>3231</v>
      </c>
      <c r="B1249" s="0" t="s">
        <v>3232</v>
      </c>
      <c r="C1249" s="0" t="n">
        <v>130972</v>
      </c>
      <c r="D1249" s="0" t="n">
        <v>4892</v>
      </c>
      <c r="E1249" s="0" t="s">
        <v>3231</v>
      </c>
      <c r="F1249" s="0" t="str">
        <f aca="false">VLOOKUP(E1249,[1]Liste_taxons_equiv!$A$1:$M$1455,2,0)</f>
        <v>Exacte</v>
      </c>
      <c r="G1249" s="0" t="n">
        <f aca="false">VLOOKUP(E1249,[1]Liste_taxons_equiv!$A$1:$M$1455,3,0)</f>
        <v>130972</v>
      </c>
      <c r="H1249" s="0" t="n">
        <f aca="false">VLOOKUP(E1249,[1]Liste_taxons_equiv!$A$1:$M$1455,4,0)</f>
        <v>130972</v>
      </c>
      <c r="I1249" s="0" t="str">
        <f aca="false">VLOOKUP(E1249,[1]Liste_taxons_equiv!$A$1:$M$1455,5,0)</f>
        <v>Saccocirrus papillocercus</v>
      </c>
      <c r="J1249" s="0" t="s">
        <v>29</v>
      </c>
      <c r="K1249" s="0" t="str">
        <f aca="false">VLOOKUP(E1249,[1]Liste_taxons_equiv!$A$1:$M$1455,7,0)</f>
        <v>1</v>
      </c>
      <c r="L1249" s="0" t="str">
        <f aca="false">VLOOKUP(E1249,[1]Liste_taxons_equiv!$A$1:$M$1455,8,0)</f>
        <v>0</v>
      </c>
      <c r="M1249" s="0" t="str">
        <f aca="false">VLOOKUP(E1249,[1]Liste_taxons_equiv!$A$1:$M$1455,9,0)</f>
        <v>0</v>
      </c>
      <c r="N1249" s="0" t="str">
        <f aca="false">VLOOKUP(E1249,[1]Liste_taxons_equiv!$A$1:$M$1455,10,0)</f>
        <v>0</v>
      </c>
      <c r="O1249" s="0" t="str">
        <f aca="false">VLOOKUP(E1249,[1]Liste_taxons_equiv!$A$1:$M$1455,11,0)</f>
        <v>Non</v>
      </c>
      <c r="P1249" s="0" t="s">
        <v>3233</v>
      </c>
      <c r="Q1249" s="0" t="n">
        <f aca="false">VLOOKUP(E1249,[1]Liste_taxons_equiv!$A$1:$M$1455,13,0)</f>
        <v>24860</v>
      </c>
    </row>
    <row r="1250" customFormat="false" ht="15" hidden="true" customHeight="false" outlineLevel="0" collapsed="false">
      <c r="A1250" s="0" t="s">
        <v>3234</v>
      </c>
      <c r="B1250" s="0" t="s">
        <v>3235</v>
      </c>
      <c r="C1250" s="0" t="n">
        <v>130979</v>
      </c>
      <c r="D1250" s="0" t="n">
        <v>4887</v>
      </c>
      <c r="E1250" s="0" t="s">
        <v>3234</v>
      </c>
      <c r="F1250" s="0" t="str">
        <f aca="false">VLOOKUP(E1250,[1]Liste_taxons_equiv!$A$1:$M$1455,2,0)</f>
        <v>Exacte</v>
      </c>
      <c r="G1250" s="0" t="n">
        <f aca="false">VLOOKUP(E1250,[1]Liste_taxons_equiv!$A$1:$M$1455,3,0)</f>
        <v>130979</v>
      </c>
      <c r="H1250" s="0" t="n">
        <f aca="false">VLOOKUP(E1250,[1]Liste_taxons_equiv!$A$1:$M$1455,4,0)</f>
        <v>130979</v>
      </c>
      <c r="I1250" s="0" t="str">
        <f aca="false">VLOOKUP(E1250,[1]Liste_taxons_equiv!$A$1:$M$1455,5,0)</f>
        <v>Scalibregma celticum</v>
      </c>
      <c r="J1250" s="0" t="s">
        <v>29</v>
      </c>
      <c r="K1250" s="0" t="str">
        <f aca="false">VLOOKUP(E1250,[1]Liste_taxons_equiv!$A$1:$M$1455,7,0)</f>
        <v>1</v>
      </c>
      <c r="L1250" s="0" t="str">
        <f aca="false">VLOOKUP(E1250,[1]Liste_taxons_equiv!$A$1:$M$1455,8,0)</f>
        <v>0</v>
      </c>
      <c r="M1250" s="0" t="str">
        <f aca="false">VLOOKUP(E1250,[1]Liste_taxons_equiv!$A$1:$M$1455,9,0)</f>
        <v>0</v>
      </c>
      <c r="N1250" s="0" t="str">
        <f aca="false">VLOOKUP(E1250,[1]Liste_taxons_equiv!$A$1:$M$1455,10,0)</f>
        <v>0</v>
      </c>
      <c r="O1250" s="0" t="str">
        <f aca="false">VLOOKUP(E1250,[1]Liste_taxons_equiv!$A$1:$M$1455,11,0)</f>
        <v>Non</v>
      </c>
      <c r="P1250" s="0" t="s">
        <v>3236</v>
      </c>
      <c r="Q1250" s="0" t="n">
        <f aca="false">VLOOKUP(E1250,[1]Liste_taxons_equiv!$A$1:$M$1455,13,0)</f>
        <v>24865</v>
      </c>
    </row>
    <row r="1251" customFormat="false" ht="15" hidden="true" customHeight="false" outlineLevel="0" collapsed="false">
      <c r="A1251" s="0" t="s">
        <v>3237</v>
      </c>
      <c r="B1251" s="0" t="s">
        <v>1672</v>
      </c>
      <c r="C1251" s="0" t="n">
        <v>130980</v>
      </c>
      <c r="D1251" s="0" t="n">
        <v>5877</v>
      </c>
      <c r="E1251" s="0" t="s">
        <v>3237</v>
      </c>
      <c r="F1251" s="0" t="str">
        <f aca="false">VLOOKUP(E1251,[1]Liste_taxons_equiv!$A$1:$M$1455,2,0)</f>
        <v>Exacte</v>
      </c>
      <c r="G1251" s="0" t="n">
        <f aca="false">VLOOKUP(E1251,[1]Liste_taxons_equiv!$A$1:$M$1455,3,0)</f>
        <v>130980</v>
      </c>
      <c r="H1251" s="0" t="n">
        <f aca="false">VLOOKUP(E1251,[1]Liste_taxons_equiv!$A$1:$M$1455,4,0)</f>
        <v>130980</v>
      </c>
      <c r="I1251" s="0" t="str">
        <f aca="false">VLOOKUP(E1251,[1]Liste_taxons_equiv!$A$1:$M$1455,5,0)</f>
        <v>Scalibregma inflatum</v>
      </c>
      <c r="J1251" s="0" t="s">
        <v>29</v>
      </c>
      <c r="K1251" s="0" t="str">
        <f aca="false">VLOOKUP(E1251,[1]Liste_taxons_equiv!$A$1:$M$1455,7,0)</f>
        <v>1</v>
      </c>
      <c r="L1251" s="0" t="str">
        <f aca="false">VLOOKUP(E1251,[1]Liste_taxons_equiv!$A$1:$M$1455,8,0)</f>
        <v>0</v>
      </c>
      <c r="M1251" s="0" t="str">
        <f aca="false">VLOOKUP(E1251,[1]Liste_taxons_equiv!$A$1:$M$1455,9,0)</f>
        <v>0</v>
      </c>
      <c r="N1251" s="0" t="str">
        <f aca="false">VLOOKUP(E1251,[1]Liste_taxons_equiv!$A$1:$M$1455,10,0)</f>
        <v>0</v>
      </c>
      <c r="O1251" s="0" t="str">
        <f aca="false">VLOOKUP(E1251,[1]Liste_taxons_equiv!$A$1:$M$1455,11,0)</f>
        <v>Non</v>
      </c>
      <c r="P1251" s="0" t="s">
        <v>3238</v>
      </c>
      <c r="Q1251" s="0" t="n">
        <f aca="false">VLOOKUP(E1251,[1]Liste_taxons_equiv!$A$1:$M$1455,13,0)</f>
        <v>24866</v>
      </c>
    </row>
    <row r="1252" customFormat="false" ht="15" hidden="true" customHeight="false" outlineLevel="0" collapsed="false">
      <c r="A1252" s="0" t="s">
        <v>3239</v>
      </c>
      <c r="B1252" s="0" t="s">
        <v>3240</v>
      </c>
      <c r="C1252" s="0" t="n">
        <v>130044</v>
      </c>
      <c r="D1252" s="0" t="n">
        <v>4731</v>
      </c>
      <c r="E1252" s="0" t="s">
        <v>3239</v>
      </c>
      <c r="F1252" s="0" t="str">
        <f aca="false">VLOOKUP(E1252,[1]Liste_taxons_equiv!$A$1:$M$1455,2,0)</f>
        <v>Exacte</v>
      </c>
      <c r="G1252" s="0" t="n">
        <f aca="false">VLOOKUP(E1252,[1]Liste_taxons_equiv!$A$1:$M$1455,3,0)</f>
        <v>130044</v>
      </c>
      <c r="H1252" s="0" t="n">
        <f aca="false">VLOOKUP(E1252,[1]Liste_taxons_equiv!$A$1:$M$1455,4,0)</f>
        <v>130044</v>
      </c>
      <c r="I1252" s="0" t="str">
        <f aca="false">VLOOKUP(E1252,[1]Liste_taxons_equiv!$A$1:$M$1455,5,0)</f>
        <v>Schistomeringos neglecta</v>
      </c>
      <c r="J1252" s="0" t="s">
        <v>29</v>
      </c>
      <c r="K1252" s="0" t="str">
        <f aca="false">VLOOKUP(E1252,[1]Liste_taxons_equiv!$A$1:$M$1455,7,0)</f>
        <v>1</v>
      </c>
      <c r="L1252" s="0" t="str">
        <f aca="false">VLOOKUP(E1252,[1]Liste_taxons_equiv!$A$1:$M$1455,8,0)</f>
        <v>0</v>
      </c>
      <c r="M1252" s="0" t="str">
        <f aca="false">VLOOKUP(E1252,[1]Liste_taxons_equiv!$A$1:$M$1455,9,0)</f>
        <v>0</v>
      </c>
      <c r="N1252" s="0" t="str">
        <f aca="false">VLOOKUP(E1252,[1]Liste_taxons_equiv!$A$1:$M$1455,10,0)</f>
        <v>0</v>
      </c>
      <c r="O1252" s="0" t="str">
        <f aca="false">VLOOKUP(E1252,[1]Liste_taxons_equiv!$A$1:$M$1455,11,0)</f>
        <v>Non</v>
      </c>
      <c r="P1252" s="0" t="s">
        <v>3241</v>
      </c>
      <c r="Q1252" s="0" t="n">
        <f aca="false">VLOOKUP(E1252,[1]Liste_taxons_equiv!$A$1:$M$1455,13,0)</f>
        <v>25241</v>
      </c>
    </row>
    <row r="1253" customFormat="false" ht="15" hidden="true" customHeight="false" outlineLevel="0" collapsed="false">
      <c r="A1253" s="0" t="s">
        <v>3242</v>
      </c>
      <c r="B1253" s="0" t="s">
        <v>202</v>
      </c>
      <c r="C1253" s="0" t="n">
        <v>154127</v>
      </c>
      <c r="D1253" s="0" t="n">
        <v>4732</v>
      </c>
      <c r="E1253" s="0" t="s">
        <v>3242</v>
      </c>
      <c r="F1253" s="0" t="str">
        <f aca="false">VLOOKUP(E1253,[1]Liste_taxons_equiv!$A$1:$M$1455,2,0)</f>
        <v>Exacte</v>
      </c>
      <c r="G1253" s="0" t="n">
        <f aca="false">VLOOKUP(E1253,[1]Liste_taxons_equiv!$A$1:$M$1455,3,0)</f>
        <v>130045</v>
      </c>
      <c r="H1253" s="0" t="n">
        <f aca="false">VLOOKUP(E1253,[1]Liste_taxons_equiv!$A$1:$M$1455,4,0)</f>
        <v>154127</v>
      </c>
      <c r="I1253" s="0" t="str">
        <f aca="false">VLOOKUP(E1253,[1]Liste_taxons_equiv!$A$1:$M$1455,5,0)</f>
        <v>Schistomeringos rudolphi</v>
      </c>
      <c r="J1253" s="0" t="s">
        <v>29</v>
      </c>
      <c r="K1253" s="0" t="str">
        <f aca="false">VLOOKUP(E1253,[1]Liste_taxons_equiv!$A$1:$M$1455,7,0)</f>
        <v>1</v>
      </c>
      <c r="L1253" s="0" t="str">
        <f aca="false">VLOOKUP(E1253,[1]Liste_taxons_equiv!$A$1:$M$1455,8,0)</f>
        <v>0</v>
      </c>
      <c r="M1253" s="0" t="str">
        <f aca="false">VLOOKUP(E1253,[1]Liste_taxons_equiv!$A$1:$M$1455,9,0)</f>
        <v>0</v>
      </c>
      <c r="N1253" s="0" t="str">
        <f aca="false">VLOOKUP(E1253,[1]Liste_taxons_equiv!$A$1:$M$1455,10,0)</f>
        <v>0</v>
      </c>
      <c r="O1253" s="0" t="str">
        <f aca="false">VLOOKUP(E1253,[1]Liste_taxons_equiv!$A$1:$M$1455,11,0)</f>
        <v>Non</v>
      </c>
      <c r="P1253" s="0" t="s">
        <v>3243</v>
      </c>
      <c r="Q1253" s="0" t="n">
        <f aca="false">VLOOKUP(E1253,[1]Liste_taxons_equiv!$A$1:$M$1455,13,0)</f>
        <v>25242</v>
      </c>
    </row>
    <row r="1254" customFormat="false" ht="15" hidden="true" customHeight="false" outlineLevel="0" collapsed="false">
      <c r="A1254" s="0" t="s">
        <v>3244</v>
      </c>
      <c r="B1254" s="0" t="s">
        <v>3245</v>
      </c>
      <c r="C1254" s="0" t="n">
        <v>130982</v>
      </c>
      <c r="D1254" s="0" t="n">
        <v>4888</v>
      </c>
      <c r="E1254" s="0" t="s">
        <v>3244</v>
      </c>
      <c r="F1254" s="0" t="str">
        <f aca="false">VLOOKUP(E1254,[1]Liste_taxons_equiv!$A$1:$M$1455,2,0)</f>
        <v>Exacte</v>
      </c>
      <c r="G1254" s="0" t="n">
        <f aca="false">VLOOKUP(E1254,[1]Liste_taxons_equiv!$A$1:$M$1455,3,0)</f>
        <v>130982</v>
      </c>
      <c r="H1254" s="0" t="n">
        <f aca="false">VLOOKUP(E1254,[1]Liste_taxons_equiv!$A$1:$M$1455,4,0)</f>
        <v>130982</v>
      </c>
      <c r="I1254" s="0" t="str">
        <f aca="false">VLOOKUP(E1254,[1]Liste_taxons_equiv!$A$1:$M$1455,5,0)</f>
        <v>Sclerocheilus minutus</v>
      </c>
      <c r="J1254" s="0" t="s">
        <v>29</v>
      </c>
      <c r="K1254" s="0" t="str">
        <f aca="false">VLOOKUP(E1254,[1]Liste_taxons_equiv!$A$1:$M$1455,7,0)</f>
        <v>1</v>
      </c>
      <c r="L1254" s="0" t="str">
        <f aca="false">VLOOKUP(E1254,[1]Liste_taxons_equiv!$A$1:$M$1455,8,0)</f>
        <v>0</v>
      </c>
      <c r="M1254" s="0" t="str">
        <f aca="false">VLOOKUP(E1254,[1]Liste_taxons_equiv!$A$1:$M$1455,9,0)</f>
        <v>0</v>
      </c>
      <c r="N1254" s="0" t="str">
        <f aca="false">VLOOKUP(E1254,[1]Liste_taxons_equiv!$A$1:$M$1455,10,0)</f>
        <v>0</v>
      </c>
      <c r="O1254" s="0" t="str">
        <f aca="false">VLOOKUP(E1254,[1]Liste_taxons_equiv!$A$1:$M$1455,11,0)</f>
        <v>Non</v>
      </c>
      <c r="P1254" s="0" t="s">
        <v>3246</v>
      </c>
      <c r="Q1254" s="0" t="n">
        <f aca="false">VLOOKUP(E1254,[1]Liste_taxons_equiv!$A$1:$M$1455,13,0)</f>
        <v>29358</v>
      </c>
    </row>
    <row r="1255" customFormat="false" ht="15" hidden="true" customHeight="false" outlineLevel="0" collapsed="false">
      <c r="A1255" s="0" t="s">
        <v>3247</v>
      </c>
      <c r="C1255" s="0" t="n">
        <v>129623</v>
      </c>
      <c r="D1255" s="0" t="n">
        <v>4780</v>
      </c>
      <c r="E1255" s="0" t="s">
        <v>3248</v>
      </c>
      <c r="F1255" s="0" t="str">
        <f aca="false">VLOOKUP(E1255,[1]Liste_taxons_equiv!$A$1:$M$1455,2,0)</f>
        <v>Exacte</v>
      </c>
      <c r="G1255" s="0" t="n">
        <f aca="false">VLOOKUP(E1255,[1]Liste_taxons_equiv!$A$1:$M$1455,3,0)</f>
        <v>129623</v>
      </c>
      <c r="H1255" s="0" t="n">
        <f aca="false">VLOOKUP(E1255,[1]Liste_taxons_equiv!$A$1:$M$1455,4,0)</f>
        <v>129623</v>
      </c>
      <c r="I1255" s="0" t="str">
        <f aca="false">VLOOKUP(E1255,[1]Liste_taxons_equiv!$A$1:$M$1455,5,0)</f>
        <v>Scolelepis</v>
      </c>
      <c r="J1255" s="0" t="s">
        <v>29</v>
      </c>
      <c r="K1255" s="0" t="str">
        <f aca="false">VLOOKUP(E1255,[1]Liste_taxons_equiv!$A$1:$M$1455,7,0)</f>
        <v>1</v>
      </c>
      <c r="L1255" s="0" t="str">
        <f aca="false">VLOOKUP(E1255,[1]Liste_taxons_equiv!$A$1:$M$1455,8,0)</f>
        <v>0</v>
      </c>
      <c r="M1255" s="0" t="str">
        <f aca="false">VLOOKUP(E1255,[1]Liste_taxons_equiv!$A$1:$M$1455,9,0)</f>
        <v>0</v>
      </c>
      <c r="N1255" s="0" t="str">
        <f aca="false">VLOOKUP(E1255,[1]Liste_taxons_equiv!$A$1:$M$1455,10,0)</f>
        <v>0</v>
      </c>
      <c r="O1255" s="0" t="str">
        <f aca="false">VLOOKUP(E1255,[1]Liste_taxons_equiv!$A$1:$M$1455,11,0)</f>
        <v>Non</v>
      </c>
      <c r="P1255" s="0" t="s">
        <v>3249</v>
      </c>
      <c r="Q1255" s="0" t="n">
        <f aca="false">VLOOKUP(E1255,[1]Liste_taxons_equiv!$A$1:$M$1455,13,0)</f>
        <v>23839</v>
      </c>
    </row>
    <row r="1256" customFormat="false" ht="15" hidden="true" customHeight="false" outlineLevel="0" collapsed="false">
      <c r="A1256" s="0" t="s">
        <v>3250</v>
      </c>
      <c r="B1256" s="0" t="s">
        <v>646</v>
      </c>
      <c r="C1256" s="0" t="n">
        <v>157561</v>
      </c>
      <c r="D1256" s="0" t="n">
        <v>4785</v>
      </c>
      <c r="E1256" s="0" t="s">
        <v>3250</v>
      </c>
      <c r="F1256" s="0" t="str">
        <f aca="false">VLOOKUP(E1256,[1]Liste_taxons_equiv!$A$1:$M$1455,2,0)</f>
        <v>Exacte</v>
      </c>
      <c r="G1256" s="0" t="n">
        <f aca="false">VLOOKUP(E1256,[1]Liste_taxons_equiv!$A$1:$M$1455,3,0)</f>
        <v>60009422</v>
      </c>
      <c r="H1256" s="0" t="n">
        <f aca="false">VLOOKUP(E1256,[1]Liste_taxons_equiv!$A$1:$M$1455,4,0)</f>
        <v>60008962</v>
      </c>
      <c r="I1256" s="0" t="str">
        <f aca="false">VLOOKUP(E1256,[1]Liste_taxons_equiv!$A$1:$M$1455,5,0)</f>
        <v>Scolelepis (Parascolelepis) tridentata</v>
      </c>
      <c r="J1256" s="0" t="s">
        <v>29</v>
      </c>
      <c r="K1256" s="0" t="str">
        <f aca="false">VLOOKUP(E1256,[1]Liste_taxons_equiv!$A$1:$M$1455,7,0)</f>
        <v>1</v>
      </c>
      <c r="L1256" s="0" t="str">
        <f aca="false">VLOOKUP(E1256,[1]Liste_taxons_equiv!$A$1:$M$1455,8,0)</f>
        <v>0</v>
      </c>
      <c r="M1256" s="0" t="str">
        <f aca="false">VLOOKUP(E1256,[1]Liste_taxons_equiv!$A$1:$M$1455,9,0)</f>
        <v>0</v>
      </c>
      <c r="N1256" s="0" t="str">
        <f aca="false">VLOOKUP(E1256,[1]Liste_taxons_equiv!$A$1:$M$1455,10,0)</f>
        <v>0</v>
      </c>
      <c r="O1256" s="0" t="str">
        <f aca="false">VLOOKUP(E1256,[1]Liste_taxons_equiv!$A$1:$M$1455,11,0)</f>
        <v>Non</v>
      </c>
      <c r="P1256" s="0" t="s">
        <v>3251</v>
      </c>
      <c r="Q1256" s="0" t="n">
        <f aca="false">VLOOKUP(E1256,[1]Liste_taxons_equiv!$A$1:$M$1455,13,0)</f>
        <v>32568</v>
      </c>
    </row>
    <row r="1257" customFormat="false" ht="15" hidden="true" customHeight="false" outlineLevel="0" collapsed="false">
      <c r="A1257" s="0" t="s">
        <v>3252</v>
      </c>
      <c r="B1257" s="0" t="s">
        <v>3253</v>
      </c>
      <c r="C1257" s="0" t="n">
        <v>131172</v>
      </c>
      <c r="D1257" s="0" t="n">
        <v>4782</v>
      </c>
      <c r="E1257" s="0" t="s">
        <v>3252</v>
      </c>
      <c r="F1257" s="0" t="str">
        <f aca="false">VLOOKUP(E1257,[1]Liste_taxons_equiv!$A$1:$M$1455,2,0)</f>
        <v>Exacte</v>
      </c>
      <c r="G1257" s="0" t="n">
        <f aca="false">VLOOKUP(E1257,[1]Liste_taxons_equiv!$A$1:$M$1455,3,0)</f>
        <v>131172</v>
      </c>
      <c r="H1257" s="0" t="n">
        <f aca="false">VLOOKUP(E1257,[1]Liste_taxons_equiv!$A$1:$M$1455,4,0)</f>
        <v>131172</v>
      </c>
      <c r="I1257" s="0" t="str">
        <f aca="false">VLOOKUP(E1257,[1]Liste_taxons_equiv!$A$1:$M$1455,5,0)</f>
        <v>Scolelepis (Scolelepis) cantabra</v>
      </c>
      <c r="J1257" s="0" t="s">
        <v>29</v>
      </c>
      <c r="K1257" s="0" t="str">
        <f aca="false">VLOOKUP(E1257,[1]Liste_taxons_equiv!$A$1:$M$1455,7,0)</f>
        <v>1</v>
      </c>
      <c r="L1257" s="0" t="str">
        <f aca="false">VLOOKUP(E1257,[1]Liste_taxons_equiv!$A$1:$M$1455,8,0)</f>
        <v>0</v>
      </c>
      <c r="M1257" s="0" t="str">
        <f aca="false">VLOOKUP(E1257,[1]Liste_taxons_equiv!$A$1:$M$1455,9,0)</f>
        <v>0</v>
      </c>
      <c r="N1257" s="0" t="str">
        <f aca="false">VLOOKUP(E1257,[1]Liste_taxons_equiv!$A$1:$M$1455,10,0)</f>
        <v>0</v>
      </c>
      <c r="O1257" s="0" t="str">
        <f aca="false">VLOOKUP(E1257,[1]Liste_taxons_equiv!$A$1:$M$1455,11,0)</f>
        <v>Non</v>
      </c>
      <c r="P1257" s="0" t="s">
        <v>3254</v>
      </c>
      <c r="Q1257" s="0" t="n">
        <f aca="false">VLOOKUP(E1257,[1]Liste_taxons_equiv!$A$1:$M$1455,13,0)</f>
        <v>23031</v>
      </c>
    </row>
    <row r="1258" customFormat="false" ht="15" hidden="true" customHeight="false" outlineLevel="0" collapsed="false">
      <c r="A1258" s="0" t="s">
        <v>3255</v>
      </c>
      <c r="B1258" s="0" t="s">
        <v>1136</v>
      </c>
      <c r="C1258" s="0" t="n">
        <v>334741</v>
      </c>
      <c r="D1258" s="0" t="n">
        <v>4783</v>
      </c>
      <c r="E1258" s="0" t="s">
        <v>3255</v>
      </c>
      <c r="F1258" s="0" t="str">
        <f aca="false">VLOOKUP(E1258,[1]Liste_taxons_equiv!$A$1:$M$1455,2,0)</f>
        <v>Exacte</v>
      </c>
      <c r="G1258" s="0" t="n">
        <f aca="false">VLOOKUP(E1258,[1]Liste_taxons_equiv!$A$1:$M$1455,3,0)</f>
        <v>60002703</v>
      </c>
      <c r="H1258" s="0" t="n">
        <f aca="false">VLOOKUP(E1258,[1]Liste_taxons_equiv!$A$1:$M$1455,4,0)</f>
        <v>60002576</v>
      </c>
      <c r="I1258" s="0" t="str">
        <f aca="false">VLOOKUP(E1258,[1]Liste_taxons_equiv!$A$1:$M$1455,5,0)</f>
        <v>Scolelepis (Scolelepis) foliosa</v>
      </c>
      <c r="J1258" s="0" t="s">
        <v>29</v>
      </c>
      <c r="K1258" s="0" t="str">
        <f aca="false">VLOOKUP(E1258,[1]Liste_taxons_equiv!$A$1:$M$1455,7,0)</f>
        <v>1</v>
      </c>
      <c r="L1258" s="0" t="str">
        <f aca="false">VLOOKUP(E1258,[1]Liste_taxons_equiv!$A$1:$M$1455,8,0)</f>
        <v>0</v>
      </c>
      <c r="M1258" s="0" t="str">
        <f aca="false">VLOOKUP(E1258,[1]Liste_taxons_equiv!$A$1:$M$1455,9,0)</f>
        <v>0</v>
      </c>
      <c r="N1258" s="0" t="str">
        <f aca="false">VLOOKUP(E1258,[1]Liste_taxons_equiv!$A$1:$M$1455,10,0)</f>
        <v>0</v>
      </c>
      <c r="O1258" s="0" t="str">
        <f aca="false">VLOOKUP(E1258,[1]Liste_taxons_equiv!$A$1:$M$1455,11,0)</f>
        <v>Non</v>
      </c>
      <c r="P1258" s="0" t="s">
        <v>3256</v>
      </c>
      <c r="Q1258" s="0" t="n">
        <f aca="false">VLOOKUP(E1258,[1]Liste_taxons_equiv!$A$1:$M$1455,13,0)</f>
        <v>30703</v>
      </c>
    </row>
    <row r="1259" customFormat="false" ht="15" hidden="true" customHeight="false" outlineLevel="0" collapsed="false">
      <c r="A1259" s="0" t="s">
        <v>3257</v>
      </c>
      <c r="B1259" s="0" t="s">
        <v>3258</v>
      </c>
      <c r="C1259" s="0" t="n">
        <v>157566</v>
      </c>
      <c r="D1259" s="0" t="n">
        <v>4784</v>
      </c>
      <c r="E1259" s="0" t="s">
        <v>3257</v>
      </c>
      <c r="F1259" s="0" t="str">
        <f aca="false">VLOOKUP(E1259,[1]Liste_taxons_equiv!$A$1:$M$1455,2,0)</f>
        <v>Exacte</v>
      </c>
      <c r="G1259" s="0" t="n">
        <f aca="false">VLOOKUP(E1259,[1]Liste_taxons_equiv!$A$1:$M$1455,3,0)</f>
        <v>60002705</v>
      </c>
      <c r="H1259" s="0" t="n">
        <f aca="false">VLOOKUP(E1259,[1]Liste_taxons_equiv!$A$1:$M$1455,4,0)</f>
        <v>60002577</v>
      </c>
      <c r="I1259" s="0" t="str">
        <f aca="false">VLOOKUP(E1259,[1]Liste_taxons_equiv!$A$1:$M$1455,5,0)</f>
        <v>Scolelepis (Scolelepis) squamata</v>
      </c>
      <c r="J1259" s="0" t="s">
        <v>29</v>
      </c>
      <c r="K1259" s="0" t="str">
        <f aca="false">VLOOKUP(E1259,[1]Liste_taxons_equiv!$A$1:$M$1455,7,0)</f>
        <v>1</v>
      </c>
      <c r="L1259" s="0" t="str">
        <f aca="false">VLOOKUP(E1259,[1]Liste_taxons_equiv!$A$1:$M$1455,8,0)</f>
        <v>0</v>
      </c>
      <c r="M1259" s="0" t="str">
        <f aca="false">VLOOKUP(E1259,[1]Liste_taxons_equiv!$A$1:$M$1455,9,0)</f>
        <v>0</v>
      </c>
      <c r="N1259" s="0" t="str">
        <f aca="false">VLOOKUP(E1259,[1]Liste_taxons_equiv!$A$1:$M$1455,10,0)</f>
        <v>0</v>
      </c>
      <c r="O1259" s="0" t="str">
        <f aca="false">VLOOKUP(E1259,[1]Liste_taxons_equiv!$A$1:$M$1455,11,0)</f>
        <v>Non</v>
      </c>
      <c r="P1259" s="0" t="s">
        <v>3259</v>
      </c>
      <c r="Q1259" s="0" t="n">
        <f aca="false">VLOOKUP(E1259,[1]Liste_taxons_equiv!$A$1:$M$1455,13,0)</f>
        <v>30702</v>
      </c>
    </row>
    <row r="1260" customFormat="false" ht="15" hidden="true" customHeight="false" outlineLevel="0" collapsed="false">
      <c r="A1260" s="0" t="s">
        <v>3260</v>
      </c>
      <c r="B1260" s="0" t="s">
        <v>931</v>
      </c>
      <c r="C1260" s="0" t="n">
        <v>131171</v>
      </c>
      <c r="D1260" s="0" t="n">
        <v>4781</v>
      </c>
      <c r="E1260" s="0" t="s">
        <v>3260</v>
      </c>
      <c r="F1260" s="0" t="str">
        <f aca="false">VLOOKUP(E1260,[1]Liste_taxons_equiv!$A$1:$M$1455,2,0)</f>
        <v>Exacte</v>
      </c>
      <c r="G1260" s="0" t="n">
        <f aca="false">VLOOKUP(E1260,[1]Liste_taxons_equiv!$A$1:$M$1455,3,0)</f>
        <v>131171</v>
      </c>
      <c r="H1260" s="0" t="n">
        <f aca="false">VLOOKUP(E1260,[1]Liste_taxons_equiv!$A$1:$M$1455,4,0)</f>
        <v>131171</v>
      </c>
      <c r="I1260" s="0" t="str">
        <f aca="false">VLOOKUP(E1260,[1]Liste_taxons_equiv!$A$1:$M$1455,5,0)</f>
        <v>Scolelepis bonnieri</v>
      </c>
      <c r="J1260" s="0" t="s">
        <v>29</v>
      </c>
      <c r="K1260" s="0" t="str">
        <f aca="false">VLOOKUP(E1260,[1]Liste_taxons_equiv!$A$1:$M$1455,7,0)</f>
        <v>1</v>
      </c>
      <c r="L1260" s="0" t="str">
        <f aca="false">VLOOKUP(E1260,[1]Liste_taxons_equiv!$A$1:$M$1455,8,0)</f>
        <v>0</v>
      </c>
      <c r="M1260" s="0" t="str">
        <f aca="false">VLOOKUP(E1260,[1]Liste_taxons_equiv!$A$1:$M$1455,9,0)</f>
        <v>0</v>
      </c>
      <c r="N1260" s="0" t="str">
        <f aca="false">VLOOKUP(E1260,[1]Liste_taxons_equiv!$A$1:$M$1455,10,0)</f>
        <v>0</v>
      </c>
      <c r="O1260" s="0" t="str">
        <f aca="false">VLOOKUP(E1260,[1]Liste_taxons_equiv!$A$1:$M$1455,11,0)</f>
        <v>Non</v>
      </c>
      <c r="P1260" s="0" t="s">
        <v>3261</v>
      </c>
      <c r="Q1260" s="0" t="n">
        <f aca="false">VLOOKUP(E1260,[1]Liste_taxons_equiv!$A$1:$M$1455,13,0)</f>
        <v>25519</v>
      </c>
    </row>
    <row r="1261" customFormat="false" ht="15" hidden="true" customHeight="false" outlineLevel="0" collapsed="false">
      <c r="A1261" s="0" t="s">
        <v>3262</v>
      </c>
      <c r="B1261" s="0" t="s">
        <v>3263</v>
      </c>
      <c r="C1261" s="0" t="n">
        <v>131176</v>
      </c>
      <c r="D1261" s="0" t="n">
        <v>5842</v>
      </c>
      <c r="E1261" s="0" t="s">
        <v>3262</v>
      </c>
      <c r="F1261" s="0" t="str">
        <f aca="false">VLOOKUP(E1261,[1]Liste_taxons_equiv!$A$1:$M$1455,2,0)</f>
        <v>Exacte</v>
      </c>
      <c r="G1261" s="0" t="n">
        <f aca="false">VLOOKUP(E1261,[1]Liste_taxons_equiv!$A$1:$M$1455,3,0)</f>
        <v>131176</v>
      </c>
      <c r="H1261" s="0" t="n">
        <f aca="false">VLOOKUP(E1261,[1]Liste_taxons_equiv!$A$1:$M$1455,4,0)</f>
        <v>131176</v>
      </c>
      <c r="I1261" s="0" t="str">
        <f aca="false">VLOOKUP(E1261,[1]Liste_taxons_equiv!$A$1:$M$1455,5,0)</f>
        <v>Scolelepis mesnili</v>
      </c>
      <c r="J1261" s="0" t="s">
        <v>29</v>
      </c>
      <c r="K1261" s="0" t="str">
        <f aca="false">VLOOKUP(E1261,[1]Liste_taxons_equiv!$A$1:$M$1455,7,0)</f>
        <v>1</v>
      </c>
      <c r="L1261" s="0" t="str">
        <f aca="false">VLOOKUP(E1261,[1]Liste_taxons_equiv!$A$1:$M$1455,8,0)</f>
        <v>0</v>
      </c>
      <c r="M1261" s="0" t="str">
        <f aca="false">VLOOKUP(E1261,[1]Liste_taxons_equiv!$A$1:$M$1455,9,0)</f>
        <v>0</v>
      </c>
      <c r="N1261" s="0" t="str">
        <f aca="false">VLOOKUP(E1261,[1]Liste_taxons_equiv!$A$1:$M$1455,10,0)</f>
        <v>0</v>
      </c>
      <c r="O1261" s="0" t="str">
        <f aca="false">VLOOKUP(E1261,[1]Liste_taxons_equiv!$A$1:$M$1455,11,0)</f>
        <v>Non</v>
      </c>
      <c r="P1261" s="0" t="s">
        <v>3264</v>
      </c>
      <c r="Q1261" s="0" t="n">
        <f aca="false">VLOOKUP(E1261,[1]Liste_taxons_equiv!$A$1:$M$1455,13,0)</f>
        <v>29738</v>
      </c>
    </row>
    <row r="1262" customFormat="false" ht="15" hidden="true" customHeight="false" outlineLevel="0" collapsed="false">
      <c r="A1262" s="0" t="s">
        <v>3265</v>
      </c>
      <c r="B1262" s="0" t="s">
        <v>184</v>
      </c>
      <c r="C1262" s="0" t="n">
        <v>130261</v>
      </c>
      <c r="D1262" s="0" t="n">
        <v>4720</v>
      </c>
      <c r="E1262" s="0" t="s">
        <v>3265</v>
      </c>
      <c r="F1262" s="0" t="str">
        <f aca="false">VLOOKUP(E1262,[1]Liste_taxons_equiv!$A$1:$M$1455,2,0)</f>
        <v>Exacte</v>
      </c>
      <c r="G1262" s="0" t="n">
        <f aca="false">VLOOKUP(E1262,[1]Liste_taxons_equiv!$A$1:$M$1455,3,0)</f>
        <v>130261</v>
      </c>
      <c r="H1262" s="0" t="n">
        <f aca="false">VLOOKUP(E1262,[1]Liste_taxons_equiv!$A$1:$M$1455,4,0)</f>
        <v>130261</v>
      </c>
      <c r="I1262" s="0" t="str">
        <f aca="false">VLOOKUP(E1262,[1]Liste_taxons_equiv!$A$1:$M$1455,5,0)</f>
        <v>Scoletoma fragilis</v>
      </c>
      <c r="J1262" s="0" t="s">
        <v>29</v>
      </c>
      <c r="K1262" s="0" t="str">
        <f aca="false">VLOOKUP(E1262,[1]Liste_taxons_equiv!$A$1:$M$1455,7,0)</f>
        <v>1</v>
      </c>
      <c r="L1262" s="0" t="str">
        <f aca="false">VLOOKUP(E1262,[1]Liste_taxons_equiv!$A$1:$M$1455,8,0)</f>
        <v>0</v>
      </c>
      <c r="M1262" s="0" t="str">
        <f aca="false">VLOOKUP(E1262,[1]Liste_taxons_equiv!$A$1:$M$1455,9,0)</f>
        <v>0</v>
      </c>
      <c r="N1262" s="0" t="str">
        <f aca="false">VLOOKUP(E1262,[1]Liste_taxons_equiv!$A$1:$M$1455,10,0)</f>
        <v>0</v>
      </c>
      <c r="O1262" s="0" t="str">
        <f aca="false">VLOOKUP(E1262,[1]Liste_taxons_equiv!$A$1:$M$1455,11,0)</f>
        <v>Non</v>
      </c>
      <c r="P1262" s="0" t="s">
        <v>3266</v>
      </c>
      <c r="Q1262" s="0" t="n">
        <f aca="false">VLOOKUP(E1262,[1]Liste_taxons_equiv!$A$1:$M$1455,13,0)</f>
        <v>25678</v>
      </c>
    </row>
    <row r="1263" customFormat="false" ht="15" hidden="true" customHeight="false" outlineLevel="0" collapsed="false">
      <c r="A1263" s="0" t="s">
        <v>3267</v>
      </c>
      <c r="B1263" s="0" t="s">
        <v>3268</v>
      </c>
      <c r="C1263" s="0" t="n">
        <v>130262</v>
      </c>
      <c r="D1263" s="0" t="n">
        <v>4724</v>
      </c>
      <c r="E1263" s="0" t="s">
        <v>3267</v>
      </c>
      <c r="F1263" s="0" t="str">
        <f aca="false">VLOOKUP(E1263,[1]Liste_taxons_equiv!$A$1:$M$1455,2,0)</f>
        <v>Exacte</v>
      </c>
      <c r="G1263" s="0" t="n">
        <f aca="false">VLOOKUP(E1263,[1]Liste_taxons_equiv!$A$1:$M$1455,3,0)</f>
        <v>130262</v>
      </c>
      <c r="H1263" s="0" t="n">
        <f aca="false">VLOOKUP(E1263,[1]Liste_taxons_equiv!$A$1:$M$1455,4,0)</f>
        <v>130262</v>
      </c>
      <c r="I1263" s="0" t="str">
        <f aca="false">VLOOKUP(E1263,[1]Liste_taxons_equiv!$A$1:$M$1455,5,0)</f>
        <v>Scoletoma funchalensis</v>
      </c>
      <c r="J1263" s="0" t="s">
        <v>29</v>
      </c>
      <c r="K1263" s="0" t="str">
        <f aca="false">VLOOKUP(E1263,[1]Liste_taxons_equiv!$A$1:$M$1455,7,0)</f>
        <v>1</v>
      </c>
      <c r="L1263" s="0" t="str">
        <f aca="false">VLOOKUP(E1263,[1]Liste_taxons_equiv!$A$1:$M$1455,8,0)</f>
        <v>0</v>
      </c>
      <c r="M1263" s="0" t="str">
        <f aca="false">VLOOKUP(E1263,[1]Liste_taxons_equiv!$A$1:$M$1455,9,0)</f>
        <v>0</v>
      </c>
      <c r="N1263" s="0" t="str">
        <f aca="false">VLOOKUP(E1263,[1]Liste_taxons_equiv!$A$1:$M$1455,10,0)</f>
        <v>0</v>
      </c>
      <c r="O1263" s="0" t="str">
        <f aca="false">VLOOKUP(E1263,[1]Liste_taxons_equiv!$A$1:$M$1455,11,0)</f>
        <v>Non</v>
      </c>
      <c r="P1263" s="0" t="s">
        <v>3269</v>
      </c>
      <c r="Q1263" s="0" t="n">
        <f aca="false">VLOOKUP(E1263,[1]Liste_taxons_equiv!$A$1:$M$1455,13,0)</f>
        <v>26071</v>
      </c>
    </row>
    <row r="1264" customFormat="false" ht="15" hidden="true" customHeight="false" outlineLevel="0" collapsed="false">
      <c r="A1264" s="0" t="s">
        <v>3270</v>
      </c>
      <c r="B1264" s="0" t="s">
        <v>969</v>
      </c>
      <c r="C1264" s="0" t="n">
        <v>130263</v>
      </c>
      <c r="D1264" s="0" t="n">
        <v>4725</v>
      </c>
      <c r="E1264" s="0" t="s">
        <v>3270</v>
      </c>
      <c r="F1264" s="0" t="str">
        <f aca="false">VLOOKUP(E1264,[1]Liste_taxons_equiv!$A$1:$M$1455,2,0)</f>
        <v>Exacte</v>
      </c>
      <c r="G1264" s="0" t="n">
        <f aca="false">VLOOKUP(E1264,[1]Liste_taxons_equiv!$A$1:$M$1455,3,0)</f>
        <v>130263</v>
      </c>
      <c r="H1264" s="0" t="n">
        <f aca="false">VLOOKUP(E1264,[1]Liste_taxons_equiv!$A$1:$M$1455,4,0)</f>
        <v>130263</v>
      </c>
      <c r="I1264" s="0" t="str">
        <f aca="false">VLOOKUP(E1264,[1]Liste_taxons_equiv!$A$1:$M$1455,5,0)</f>
        <v>Scoletoma impatiens</v>
      </c>
      <c r="J1264" s="0" t="s">
        <v>29</v>
      </c>
      <c r="K1264" s="0" t="str">
        <f aca="false">VLOOKUP(E1264,[1]Liste_taxons_equiv!$A$1:$M$1455,7,0)</f>
        <v>1</v>
      </c>
      <c r="L1264" s="0" t="str">
        <f aca="false">VLOOKUP(E1264,[1]Liste_taxons_equiv!$A$1:$M$1455,8,0)</f>
        <v>0</v>
      </c>
      <c r="M1264" s="0" t="str">
        <f aca="false">VLOOKUP(E1264,[1]Liste_taxons_equiv!$A$1:$M$1455,9,0)</f>
        <v>0</v>
      </c>
      <c r="N1264" s="0" t="str">
        <f aca="false">VLOOKUP(E1264,[1]Liste_taxons_equiv!$A$1:$M$1455,10,0)</f>
        <v>0</v>
      </c>
      <c r="O1264" s="0" t="str">
        <f aca="false">VLOOKUP(E1264,[1]Liste_taxons_equiv!$A$1:$M$1455,11,0)</f>
        <v>Non</v>
      </c>
      <c r="P1264" s="0" t="s">
        <v>3271</v>
      </c>
      <c r="Q1264" s="0" t="n">
        <f aca="false">VLOOKUP(E1264,[1]Liste_taxons_equiv!$A$1:$M$1455,13,0)</f>
        <v>25244</v>
      </c>
    </row>
    <row r="1265" customFormat="false" ht="15" hidden="true" customHeight="false" outlineLevel="0" collapsed="false">
      <c r="A1265" s="0" t="s">
        <v>3272</v>
      </c>
      <c r="B1265" s="0" t="s">
        <v>427</v>
      </c>
      <c r="C1265" s="0" t="n">
        <v>334772</v>
      </c>
      <c r="D1265" s="0" t="n">
        <v>4737</v>
      </c>
      <c r="E1265" s="0" t="s">
        <v>3272</v>
      </c>
      <c r="F1265" s="0" t="str">
        <f aca="false">VLOOKUP(E1265,[1]Liste_taxons_equiv!$A$1:$M$1455,2,0)</f>
        <v>Exacte</v>
      </c>
      <c r="G1265" s="0" t="n">
        <f aca="false">VLOOKUP(E1265,[1]Liste_taxons_equiv!$A$1:$M$1455,3,0)</f>
        <v>130537</v>
      </c>
      <c r="H1265" s="0" t="n">
        <f aca="false">VLOOKUP(E1265,[1]Liste_taxons_equiv!$A$1:$M$1455,4,0)</f>
        <v>334772</v>
      </c>
      <c r="I1265" s="0" t="str">
        <f aca="false">VLOOKUP(E1265,[1]Liste_taxons_equiv!$A$1:$M$1455,5,0)</f>
        <v>Scoloplos (Scoloplos) armiger</v>
      </c>
      <c r="J1265" s="0" t="s">
        <v>29</v>
      </c>
      <c r="K1265" s="0" t="str">
        <f aca="false">VLOOKUP(E1265,[1]Liste_taxons_equiv!$A$1:$M$1455,7,0)</f>
        <v>1</v>
      </c>
      <c r="L1265" s="0" t="str">
        <f aca="false">VLOOKUP(E1265,[1]Liste_taxons_equiv!$A$1:$M$1455,8,0)</f>
        <v>0</v>
      </c>
      <c r="M1265" s="0" t="str">
        <f aca="false">VLOOKUP(E1265,[1]Liste_taxons_equiv!$A$1:$M$1455,9,0)</f>
        <v>0</v>
      </c>
      <c r="N1265" s="0" t="str">
        <f aca="false">VLOOKUP(E1265,[1]Liste_taxons_equiv!$A$1:$M$1455,10,0)</f>
        <v>0</v>
      </c>
      <c r="O1265" s="0" t="str">
        <f aca="false">VLOOKUP(E1265,[1]Liste_taxons_equiv!$A$1:$M$1455,11,0)</f>
        <v>Non</v>
      </c>
      <c r="P1265" s="0" t="s">
        <v>3273</v>
      </c>
      <c r="Q1265" s="0" t="n">
        <f aca="false">VLOOKUP(E1265,[1]Liste_taxons_equiv!$A$1:$M$1455,13,0)</f>
        <v>31823</v>
      </c>
    </row>
    <row r="1266" customFormat="false" ht="15" hidden="true" customHeight="false" outlineLevel="0" collapsed="false">
      <c r="A1266" s="0" t="s">
        <v>3274</v>
      </c>
      <c r="B1266" s="0" t="s">
        <v>119</v>
      </c>
      <c r="C1266" s="0" t="n">
        <v>141424</v>
      </c>
      <c r="D1266" s="0" t="n">
        <v>5642</v>
      </c>
      <c r="E1266" s="0" t="s">
        <v>3274</v>
      </c>
      <c r="F1266" s="0" t="str">
        <f aca="false">VLOOKUP(E1266,[1]Liste_taxons_equiv!$A$1:$M$1455,2,0)</f>
        <v>Exacte</v>
      </c>
      <c r="G1266" s="0" t="n">
        <f aca="false">VLOOKUP(E1266,[1]Liste_taxons_equiv!$A$1:$M$1455,3,0)</f>
        <v>141424</v>
      </c>
      <c r="H1266" s="0" t="n">
        <f aca="false">VLOOKUP(E1266,[1]Liste_taxons_equiv!$A$1:$M$1455,4,0)</f>
        <v>141424</v>
      </c>
      <c r="I1266" s="0" t="str">
        <f aca="false">VLOOKUP(E1266,[1]Liste_taxons_equiv!$A$1:$M$1455,5,0)</f>
        <v>Scrobicularia plana</v>
      </c>
      <c r="J1266" s="0" t="s">
        <v>29</v>
      </c>
      <c r="K1266" s="0" t="str">
        <f aca="false">VLOOKUP(E1266,[1]Liste_taxons_equiv!$A$1:$M$1455,7,0)</f>
        <v>1</v>
      </c>
      <c r="L1266" s="0" t="str">
        <f aca="false">VLOOKUP(E1266,[1]Liste_taxons_equiv!$A$1:$M$1455,8,0)</f>
        <v>0</v>
      </c>
      <c r="M1266" s="0" t="str">
        <f aca="false">VLOOKUP(E1266,[1]Liste_taxons_equiv!$A$1:$M$1455,9,0)</f>
        <v>0</v>
      </c>
      <c r="N1266" s="0" t="str">
        <f aca="false">VLOOKUP(E1266,[1]Liste_taxons_equiv!$A$1:$M$1455,10,0)</f>
        <v>0</v>
      </c>
      <c r="O1266" s="0" t="str">
        <f aca="false">VLOOKUP(E1266,[1]Liste_taxons_equiv!$A$1:$M$1455,11,0)</f>
        <v>Non</v>
      </c>
      <c r="P1266" s="0" t="s">
        <v>3275</v>
      </c>
      <c r="Q1266" s="0" t="n">
        <f aca="false">VLOOKUP(E1266,[1]Liste_taxons_equiv!$A$1:$M$1455,13,0)</f>
        <v>4568</v>
      </c>
    </row>
    <row r="1267" customFormat="false" ht="15" hidden="true" customHeight="false" outlineLevel="0" collapsed="false">
      <c r="A1267" s="0" t="s">
        <v>3276</v>
      </c>
      <c r="C1267" s="0" t="n">
        <v>110866</v>
      </c>
      <c r="D1267" s="0" t="n">
        <v>5677</v>
      </c>
      <c r="E1267" s="0" t="s">
        <v>3277</v>
      </c>
      <c r="F1267" s="0" t="str">
        <f aca="false">VLOOKUP(E1267,[1]Liste_taxons_equiv!$A$1:$M$1455,2,0)</f>
        <v>Exacte</v>
      </c>
      <c r="G1267" s="0" t="n">
        <f aca="false">VLOOKUP(E1267,[1]Liste_taxons_equiv!$A$1:$M$1455,3,0)</f>
        <v>110866</v>
      </c>
      <c r="H1267" s="0" t="n">
        <f aca="false">VLOOKUP(E1267,[1]Liste_taxons_equiv!$A$1:$M$1455,4,0)</f>
        <v>110866</v>
      </c>
      <c r="I1267" s="0" t="str">
        <f aca="false">VLOOKUP(E1267,[1]Liste_taxons_equiv!$A$1:$M$1455,5,0)</f>
        <v>Scrupocellaria</v>
      </c>
      <c r="J1267" s="0" t="s">
        <v>1116</v>
      </c>
      <c r="K1267" s="0" t="str">
        <f aca="false">VLOOKUP(E1267,[1]Liste_taxons_equiv!$A$1:$M$1455,7,0)</f>
        <v>1</v>
      </c>
      <c r="L1267" s="0" t="str">
        <f aca="false">VLOOKUP(E1267,[1]Liste_taxons_equiv!$A$1:$M$1455,8,0)</f>
        <v>0</v>
      </c>
      <c r="M1267" s="0" t="str">
        <f aca="false">VLOOKUP(E1267,[1]Liste_taxons_equiv!$A$1:$M$1455,9,0)</f>
        <v>0</v>
      </c>
      <c r="N1267" s="0" t="str">
        <f aca="false">VLOOKUP(E1267,[1]Liste_taxons_equiv!$A$1:$M$1455,10,0)</f>
        <v>0</v>
      </c>
      <c r="O1267" s="0" t="str">
        <f aca="false">VLOOKUP(E1267,[1]Liste_taxons_equiv!$A$1:$M$1455,11,0)</f>
        <v>Non</v>
      </c>
      <c r="P1267" s="0" t="s">
        <v>3278</v>
      </c>
      <c r="Q1267" s="0" t="n">
        <f aca="false">VLOOKUP(E1267,[1]Liste_taxons_equiv!$A$1:$M$1455,13,0)</f>
        <v>29766</v>
      </c>
    </row>
    <row r="1268" customFormat="false" ht="15" hidden="true" customHeight="false" outlineLevel="0" collapsed="false">
      <c r="A1268" s="0" t="s">
        <v>3279</v>
      </c>
      <c r="B1268" s="0" t="s">
        <v>50</v>
      </c>
      <c r="C1268" s="0" t="n">
        <v>106210</v>
      </c>
      <c r="D1268" s="0" t="n">
        <v>4987</v>
      </c>
      <c r="E1268" s="0" t="s">
        <v>3279</v>
      </c>
      <c r="F1268" s="0" t="str">
        <f aca="false">VLOOKUP(E1268,[1]Liste_taxons_equiv!$A$1:$M$1455,2,0)</f>
        <v>Exacte</v>
      </c>
      <c r="G1268" s="0" t="n">
        <f aca="false">VLOOKUP(E1268,[1]Liste_taxons_equiv!$A$1:$M$1455,3,0)</f>
        <v>106210</v>
      </c>
      <c r="H1268" s="0" t="n">
        <f aca="false">VLOOKUP(E1268,[1]Liste_taxons_equiv!$A$1:$M$1455,4,0)</f>
        <v>106210</v>
      </c>
      <c r="I1268" s="0" t="str">
        <f aca="false">VLOOKUP(E1268,[1]Liste_taxons_equiv!$A$1:$M$1455,5,0)</f>
        <v>Semibalanus balanoides</v>
      </c>
      <c r="J1268" s="0" t="s">
        <v>19</v>
      </c>
      <c r="K1268" s="0" t="str">
        <f aca="false">VLOOKUP(E1268,[1]Liste_taxons_equiv!$A$1:$M$1455,7,0)</f>
        <v>1</v>
      </c>
      <c r="L1268" s="0" t="str">
        <f aca="false">VLOOKUP(E1268,[1]Liste_taxons_equiv!$A$1:$M$1455,8,0)</f>
        <v>0</v>
      </c>
      <c r="M1268" s="0" t="str">
        <f aca="false">VLOOKUP(E1268,[1]Liste_taxons_equiv!$A$1:$M$1455,9,0)</f>
        <v>0</v>
      </c>
      <c r="N1268" s="0" t="str">
        <f aca="false">VLOOKUP(E1268,[1]Liste_taxons_equiv!$A$1:$M$1455,10,0)</f>
        <v>0</v>
      </c>
      <c r="O1268" s="0" t="str">
        <f aca="false">VLOOKUP(E1268,[1]Liste_taxons_equiv!$A$1:$M$1455,11,0)</f>
        <v>Non</v>
      </c>
      <c r="P1268" s="0" t="s">
        <v>3280</v>
      </c>
      <c r="Q1268" s="0" t="n">
        <f aca="false">VLOOKUP(E1268,[1]Liste_taxons_equiv!$A$1:$M$1455,13,0)</f>
        <v>3655</v>
      </c>
    </row>
    <row r="1269" customFormat="false" ht="15" hidden="true" customHeight="false" outlineLevel="0" collapsed="false">
      <c r="A1269" s="0" t="s">
        <v>3281</v>
      </c>
      <c r="B1269" s="0" t="s">
        <v>135</v>
      </c>
      <c r="C1269" s="0" t="n">
        <v>141444</v>
      </c>
      <c r="D1269" s="0" t="n">
        <v>5674</v>
      </c>
      <c r="E1269" s="0" t="s">
        <v>3281</v>
      </c>
      <c r="F1269" s="0" t="str">
        <f aca="false">VLOOKUP(E1269,[1]Liste_taxons_equiv!$A$1:$M$1455,2,0)</f>
        <v>Exacte</v>
      </c>
      <c r="G1269" s="0" t="n">
        <f aca="false">VLOOKUP(E1269,[1]Liste_taxons_equiv!$A$1:$M$1455,3,0)</f>
        <v>141444</v>
      </c>
      <c r="H1269" s="0" t="n">
        <f aca="false">VLOOKUP(E1269,[1]Liste_taxons_equiv!$A$1:$M$1455,4,0)</f>
        <v>141444</v>
      </c>
      <c r="I1269" s="0" t="str">
        <f aca="false">VLOOKUP(E1269,[1]Liste_taxons_equiv!$A$1:$M$1455,5,0)</f>
        <v>Sepia officinalis</v>
      </c>
      <c r="J1269" s="0" t="s">
        <v>29</v>
      </c>
      <c r="K1269" s="0" t="str">
        <f aca="false">VLOOKUP(E1269,[1]Liste_taxons_equiv!$A$1:$M$1455,7,0)</f>
        <v>1</v>
      </c>
      <c r="L1269" s="0" t="str">
        <f aca="false">VLOOKUP(E1269,[1]Liste_taxons_equiv!$A$1:$M$1455,8,0)</f>
        <v>0</v>
      </c>
      <c r="M1269" s="0" t="str">
        <f aca="false">VLOOKUP(E1269,[1]Liste_taxons_equiv!$A$1:$M$1455,9,0)</f>
        <v>0</v>
      </c>
      <c r="N1269" s="0" t="str">
        <f aca="false">VLOOKUP(E1269,[1]Liste_taxons_equiv!$A$1:$M$1455,10,0)</f>
        <v>0</v>
      </c>
      <c r="O1269" s="0" t="str">
        <f aca="false">VLOOKUP(E1269,[1]Liste_taxons_equiv!$A$1:$M$1455,11,0)</f>
        <v>Non</v>
      </c>
      <c r="P1269" s="0" t="s">
        <v>3282</v>
      </c>
      <c r="Q1269" s="0" t="n">
        <f aca="false">VLOOKUP(E1269,[1]Liste_taxons_equiv!$A$1:$M$1455,13,0)</f>
        <v>4086</v>
      </c>
    </row>
    <row r="1270" customFormat="false" ht="15" hidden="true" customHeight="false" outlineLevel="0" collapsed="false">
      <c r="A1270" s="0" t="s">
        <v>3283</v>
      </c>
      <c r="B1270" s="0" t="s">
        <v>3284</v>
      </c>
      <c r="C1270" s="0" t="n">
        <v>141454</v>
      </c>
      <c r="D1270" s="0" t="n">
        <v>5675</v>
      </c>
      <c r="E1270" s="0" t="s">
        <v>3283</v>
      </c>
      <c r="F1270" s="0" t="str">
        <f aca="false">VLOOKUP(E1270,[1]Liste_taxons_equiv!$A$1:$M$1455,2,0)</f>
        <v>Exacte</v>
      </c>
      <c r="G1270" s="0" t="n">
        <f aca="false">VLOOKUP(E1270,[1]Liste_taxons_equiv!$A$1:$M$1455,3,0)</f>
        <v>141454</v>
      </c>
      <c r="H1270" s="0" t="n">
        <f aca="false">VLOOKUP(E1270,[1]Liste_taxons_equiv!$A$1:$M$1455,4,0)</f>
        <v>141454</v>
      </c>
      <c r="I1270" s="0" t="str">
        <f aca="false">VLOOKUP(E1270,[1]Liste_taxons_equiv!$A$1:$M$1455,5,0)</f>
        <v>Sepiola atlantica</v>
      </c>
      <c r="J1270" s="0" t="s">
        <v>75</v>
      </c>
      <c r="K1270" s="0" t="str">
        <f aca="false">VLOOKUP(E1270,[1]Liste_taxons_equiv!$A$1:$M$1455,7,0)</f>
        <v>1</v>
      </c>
      <c r="L1270" s="0" t="str">
        <f aca="false">VLOOKUP(E1270,[1]Liste_taxons_equiv!$A$1:$M$1455,8,0)</f>
        <v>0</v>
      </c>
      <c r="M1270" s="0" t="str">
        <f aca="false">VLOOKUP(E1270,[1]Liste_taxons_equiv!$A$1:$M$1455,9,0)</f>
        <v>0</v>
      </c>
      <c r="N1270" s="0" t="str">
        <f aca="false">VLOOKUP(E1270,[1]Liste_taxons_equiv!$A$1:$M$1455,10,0)</f>
        <v>0</v>
      </c>
      <c r="O1270" s="0" t="str">
        <f aca="false">VLOOKUP(E1270,[1]Liste_taxons_equiv!$A$1:$M$1455,11,0)</f>
        <v>Non</v>
      </c>
      <c r="P1270" s="0" t="s">
        <v>3285</v>
      </c>
      <c r="Q1270" s="0" t="n">
        <f aca="false">VLOOKUP(E1270,[1]Liste_taxons_equiv!$A$1:$M$1455,13,0)</f>
        <v>26070</v>
      </c>
    </row>
    <row r="1271" customFormat="false" ht="15" hidden="true" customHeight="false" outlineLevel="0" collapsed="false">
      <c r="A1271" s="0" t="s">
        <v>3286</v>
      </c>
      <c r="C1271" s="0" t="n">
        <v>129580</v>
      </c>
      <c r="D1271" s="0" t="n">
        <v>4956</v>
      </c>
      <c r="E1271" s="0" t="s">
        <v>3287</v>
      </c>
      <c r="F1271" s="0" t="str">
        <f aca="false">VLOOKUP(E1271,[1]Liste_taxons_equiv!$A$1:$M$1455,2,0)</f>
        <v>Exacte</v>
      </c>
      <c r="G1271" s="0" t="n">
        <f aca="false">VLOOKUP(E1271,[1]Liste_taxons_equiv!$A$1:$M$1455,3,0)</f>
        <v>129580</v>
      </c>
      <c r="H1271" s="0" t="n">
        <f aca="false">VLOOKUP(E1271,[1]Liste_taxons_equiv!$A$1:$M$1455,4,0)</f>
        <v>129580</v>
      </c>
      <c r="I1271" s="0" t="str">
        <f aca="false">VLOOKUP(E1271,[1]Liste_taxons_equiv!$A$1:$M$1455,5,0)</f>
        <v>Serpula</v>
      </c>
      <c r="J1271" s="0" t="s">
        <v>29</v>
      </c>
      <c r="K1271" s="0" t="str">
        <f aca="false">VLOOKUP(E1271,[1]Liste_taxons_equiv!$A$1:$M$1455,7,0)</f>
        <v>1</v>
      </c>
      <c r="L1271" s="0" t="str">
        <f aca="false">VLOOKUP(E1271,[1]Liste_taxons_equiv!$A$1:$M$1455,8,0)</f>
        <v>0</v>
      </c>
      <c r="M1271" s="0" t="str">
        <f aca="false">VLOOKUP(E1271,[1]Liste_taxons_equiv!$A$1:$M$1455,9,0)</f>
        <v>0</v>
      </c>
      <c r="N1271" s="0" t="str">
        <f aca="false">VLOOKUP(E1271,[1]Liste_taxons_equiv!$A$1:$M$1455,10,0)</f>
        <v>0</v>
      </c>
      <c r="O1271" s="0" t="str">
        <f aca="false">VLOOKUP(E1271,[1]Liste_taxons_equiv!$A$1:$M$1455,11,0)</f>
        <v>Non</v>
      </c>
      <c r="P1271" s="0" t="s">
        <v>3288</v>
      </c>
      <c r="Q1271" s="0" t="n">
        <f aca="false">VLOOKUP(E1271,[1]Liste_taxons_equiv!$A$1:$M$1455,13,0)</f>
        <v>24871</v>
      </c>
    </row>
    <row r="1272" customFormat="false" ht="15" hidden="true" customHeight="false" outlineLevel="0" collapsed="false">
      <c r="A1272" s="0" t="s">
        <v>3289</v>
      </c>
      <c r="B1272" s="0" t="s">
        <v>3290</v>
      </c>
      <c r="C1272" s="0" t="n">
        <v>131051</v>
      </c>
      <c r="D1272" s="0" t="n">
        <v>4957</v>
      </c>
      <c r="E1272" s="0" t="s">
        <v>3289</v>
      </c>
      <c r="F1272" s="0" t="str">
        <f aca="false">VLOOKUP(E1272,[1]Liste_taxons_equiv!$A$1:$M$1455,2,0)</f>
        <v>Exacte</v>
      </c>
      <c r="G1272" s="0" t="n">
        <f aca="false">VLOOKUP(E1272,[1]Liste_taxons_equiv!$A$1:$M$1455,3,0)</f>
        <v>131051</v>
      </c>
      <c r="H1272" s="0" t="n">
        <f aca="false">VLOOKUP(E1272,[1]Liste_taxons_equiv!$A$1:$M$1455,4,0)</f>
        <v>131051</v>
      </c>
      <c r="I1272" s="0" t="str">
        <f aca="false">VLOOKUP(E1272,[1]Liste_taxons_equiv!$A$1:$M$1455,5,0)</f>
        <v>Serpula vermicularis</v>
      </c>
      <c r="J1272" s="0" t="s">
        <v>29</v>
      </c>
      <c r="K1272" s="0" t="str">
        <f aca="false">VLOOKUP(E1272,[1]Liste_taxons_equiv!$A$1:$M$1455,7,0)</f>
        <v>1</v>
      </c>
      <c r="L1272" s="0" t="str">
        <f aca="false">VLOOKUP(E1272,[1]Liste_taxons_equiv!$A$1:$M$1455,8,0)</f>
        <v>0</v>
      </c>
      <c r="M1272" s="0" t="str">
        <f aca="false">VLOOKUP(E1272,[1]Liste_taxons_equiv!$A$1:$M$1455,9,0)</f>
        <v>0</v>
      </c>
      <c r="N1272" s="0" t="str">
        <f aca="false">VLOOKUP(E1272,[1]Liste_taxons_equiv!$A$1:$M$1455,10,0)</f>
        <v>0</v>
      </c>
      <c r="O1272" s="0" t="str">
        <f aca="false">VLOOKUP(E1272,[1]Liste_taxons_equiv!$A$1:$M$1455,11,0)</f>
        <v>Non</v>
      </c>
      <c r="P1272" s="0" t="s">
        <v>3291</v>
      </c>
      <c r="Q1272" s="0" t="n">
        <f aca="false">VLOOKUP(E1272,[1]Liste_taxons_equiv!$A$1:$M$1455,13,0)</f>
        <v>25247</v>
      </c>
    </row>
    <row r="1273" customFormat="false" ht="15" hidden="true" customHeight="false" outlineLevel="0" collapsed="false">
      <c r="A1273" s="0" t="s">
        <v>3292</v>
      </c>
      <c r="C1273" s="0" t="n">
        <v>988</v>
      </c>
      <c r="D1273" s="0" t="n">
        <v>4951</v>
      </c>
      <c r="E1273" s="0" t="s">
        <v>3293</v>
      </c>
      <c r="F1273" s="0" t="str">
        <f aca="false">VLOOKUP(E1273,[1]Liste_taxons_equiv!$A$1:$M$1455,2,0)</f>
        <v>Exacte</v>
      </c>
      <c r="G1273" s="0" t="n">
        <f aca="false">VLOOKUP(E1273,[1]Liste_taxons_equiv!$A$1:$M$1455,3,0)</f>
        <v>988</v>
      </c>
      <c r="H1273" s="0" t="n">
        <f aca="false">VLOOKUP(E1273,[1]Liste_taxons_equiv!$A$1:$M$1455,4,0)</f>
        <v>988</v>
      </c>
      <c r="I1273" s="0" t="str">
        <f aca="false">VLOOKUP(E1273,[1]Liste_taxons_equiv!$A$1:$M$1455,5,0)</f>
        <v>Serpulidae</v>
      </c>
      <c r="J1273" s="0" t="s">
        <v>29</v>
      </c>
      <c r="K1273" s="0" t="str">
        <f aca="false">VLOOKUP(E1273,[1]Liste_taxons_equiv!$A$1:$M$1455,7,0)</f>
        <v>1</v>
      </c>
      <c r="L1273" s="0" t="str">
        <f aca="false">VLOOKUP(E1273,[1]Liste_taxons_equiv!$A$1:$M$1455,8,0)</f>
        <v>0</v>
      </c>
      <c r="M1273" s="0" t="str">
        <f aca="false">VLOOKUP(E1273,[1]Liste_taxons_equiv!$A$1:$M$1455,9,0)</f>
        <v>0</v>
      </c>
      <c r="N1273" s="0" t="str">
        <f aca="false">VLOOKUP(E1273,[1]Liste_taxons_equiv!$A$1:$M$1455,10,0)</f>
        <v>0</v>
      </c>
      <c r="O1273" s="0" t="str">
        <f aca="false">VLOOKUP(E1273,[1]Liste_taxons_equiv!$A$1:$M$1455,11,0)</f>
        <v>Non</v>
      </c>
      <c r="P1273" s="0" t="s">
        <v>3294</v>
      </c>
      <c r="Q1273" s="0" t="n">
        <f aca="false">VLOOKUP(E1273,[1]Liste_taxons_equiv!$A$1:$M$1455,13,0)</f>
        <v>4258</v>
      </c>
    </row>
    <row r="1274" customFormat="false" ht="15" hidden="true" customHeight="false" outlineLevel="0" collapsed="false">
      <c r="A1274" s="0" t="s">
        <v>3295</v>
      </c>
      <c r="B1274" s="0" t="s">
        <v>3296</v>
      </c>
      <c r="C1274" s="0" t="n">
        <v>131072</v>
      </c>
      <c r="D1274" s="0" t="n">
        <v>4516</v>
      </c>
      <c r="E1274" s="0" t="s">
        <v>3295</v>
      </c>
      <c r="F1274" s="0" t="str">
        <f aca="false">VLOOKUP(E1274,[1]Liste_taxons_equiv!$A$1:$M$1455,2,0)</f>
        <v>Exacte</v>
      </c>
      <c r="G1274" s="0" t="n">
        <f aca="false">VLOOKUP(E1274,[1]Liste_taxons_equiv!$A$1:$M$1455,3,0)</f>
        <v>131072</v>
      </c>
      <c r="H1274" s="0" t="n">
        <f aca="false">VLOOKUP(E1274,[1]Liste_taxons_equiv!$A$1:$M$1455,4,0)</f>
        <v>131072</v>
      </c>
      <c r="I1274" s="0" t="str">
        <f aca="false">VLOOKUP(E1274,[1]Liste_taxons_equiv!$A$1:$M$1455,5,0)</f>
        <v>Sigalion mathildae</v>
      </c>
      <c r="J1274" s="0" t="s">
        <v>29</v>
      </c>
      <c r="K1274" s="0" t="str">
        <f aca="false">VLOOKUP(E1274,[1]Liste_taxons_equiv!$A$1:$M$1455,7,0)</f>
        <v>1</v>
      </c>
      <c r="L1274" s="0" t="str">
        <f aca="false">VLOOKUP(E1274,[1]Liste_taxons_equiv!$A$1:$M$1455,8,0)</f>
        <v>0</v>
      </c>
      <c r="M1274" s="0" t="str">
        <f aca="false">VLOOKUP(E1274,[1]Liste_taxons_equiv!$A$1:$M$1455,9,0)</f>
        <v>0</v>
      </c>
      <c r="N1274" s="0" t="str">
        <f aca="false">VLOOKUP(E1274,[1]Liste_taxons_equiv!$A$1:$M$1455,10,0)</f>
        <v>0</v>
      </c>
      <c r="O1274" s="0" t="str">
        <f aca="false">VLOOKUP(E1274,[1]Liste_taxons_equiv!$A$1:$M$1455,11,0)</f>
        <v>Non</v>
      </c>
      <c r="P1274" s="0" t="s">
        <v>3297</v>
      </c>
      <c r="Q1274" s="0" t="n">
        <f aca="false">VLOOKUP(E1274,[1]Liste_taxons_equiv!$A$1:$M$1455,13,0)</f>
        <v>25248</v>
      </c>
    </row>
    <row r="1275" customFormat="false" ht="15" hidden="true" customHeight="false" outlineLevel="0" collapsed="false">
      <c r="A1275" s="0" t="s">
        <v>3298</v>
      </c>
      <c r="B1275" s="0" t="s">
        <v>3299</v>
      </c>
      <c r="C1275" s="0" t="n">
        <v>131073</v>
      </c>
      <c r="D1275" s="0" t="n">
        <v>4517</v>
      </c>
      <c r="E1275" s="0" t="s">
        <v>3298</v>
      </c>
      <c r="F1275" s="0" t="str">
        <f aca="false">VLOOKUP(E1275,[1]Liste_taxons_equiv!$A$1:$M$1455,2,0)</f>
        <v>Exacte</v>
      </c>
      <c r="G1275" s="0" t="n">
        <f aca="false">VLOOKUP(E1275,[1]Liste_taxons_equiv!$A$1:$M$1455,3,0)</f>
        <v>131073</v>
      </c>
      <c r="H1275" s="0" t="n">
        <f aca="false">VLOOKUP(E1275,[1]Liste_taxons_equiv!$A$1:$M$1455,4,0)</f>
        <v>131073</v>
      </c>
      <c r="I1275" s="0" t="str">
        <f aca="false">VLOOKUP(E1275,[1]Liste_taxons_equiv!$A$1:$M$1455,5,0)</f>
        <v>Sigalion squamosus</v>
      </c>
      <c r="J1275" s="0" t="s">
        <v>29</v>
      </c>
      <c r="K1275" s="0" t="str">
        <f aca="false">VLOOKUP(E1275,[1]Liste_taxons_equiv!$A$1:$M$1455,7,0)</f>
        <v>1</v>
      </c>
      <c r="L1275" s="0" t="str">
        <f aca="false">VLOOKUP(E1275,[1]Liste_taxons_equiv!$A$1:$M$1455,8,0)</f>
        <v>0</v>
      </c>
      <c r="M1275" s="0" t="str">
        <f aca="false">VLOOKUP(E1275,[1]Liste_taxons_equiv!$A$1:$M$1455,9,0)</f>
        <v>0</v>
      </c>
      <c r="N1275" s="0" t="str">
        <f aca="false">VLOOKUP(E1275,[1]Liste_taxons_equiv!$A$1:$M$1455,10,0)</f>
        <v>0</v>
      </c>
      <c r="O1275" s="0" t="str">
        <f aca="false">VLOOKUP(E1275,[1]Liste_taxons_equiv!$A$1:$M$1455,11,0)</f>
        <v>Non</v>
      </c>
      <c r="P1275" s="0" t="s">
        <v>3300</v>
      </c>
      <c r="Q1275" s="0" t="n">
        <f aca="false">VLOOKUP(E1275,[1]Liste_taxons_equiv!$A$1:$M$1455,13,0)</f>
        <v>25289</v>
      </c>
    </row>
    <row r="1276" customFormat="false" ht="15" hidden="true" customHeight="false" outlineLevel="0" collapsed="false">
      <c r="A1276" s="0" t="s">
        <v>3301</v>
      </c>
      <c r="B1276" s="0" t="s">
        <v>2107</v>
      </c>
      <c r="C1276" s="0" t="n">
        <v>130690</v>
      </c>
      <c r="D1276" s="0" t="n">
        <v>4565</v>
      </c>
      <c r="E1276" s="0" t="s">
        <v>3301</v>
      </c>
      <c r="F1276" s="0" t="str">
        <f aca="false">VLOOKUP(E1276,[1]Liste_taxons_equiv!$A$1:$M$1455,2,0)</f>
        <v>Exacte</v>
      </c>
      <c r="G1276" s="0" t="n">
        <f aca="false">VLOOKUP(E1276,[1]Liste_taxons_equiv!$A$1:$M$1455,3,0)</f>
        <v>130690</v>
      </c>
      <c r="H1276" s="0" t="n">
        <f aca="false">VLOOKUP(E1276,[1]Liste_taxons_equiv!$A$1:$M$1455,4,0)</f>
        <v>130690</v>
      </c>
      <c r="I1276" s="0" t="str">
        <f aca="false">VLOOKUP(E1276,[1]Liste_taxons_equiv!$A$1:$M$1455,5,0)</f>
        <v>Sige fusigera</v>
      </c>
      <c r="J1276" s="0" t="s">
        <v>29</v>
      </c>
      <c r="K1276" s="0" t="str">
        <f aca="false">VLOOKUP(E1276,[1]Liste_taxons_equiv!$A$1:$M$1455,7,0)</f>
        <v>1</v>
      </c>
      <c r="L1276" s="0" t="str">
        <f aca="false">VLOOKUP(E1276,[1]Liste_taxons_equiv!$A$1:$M$1455,8,0)</f>
        <v>0</v>
      </c>
      <c r="M1276" s="0" t="str">
        <f aca="false">VLOOKUP(E1276,[1]Liste_taxons_equiv!$A$1:$M$1455,9,0)</f>
        <v>0</v>
      </c>
      <c r="N1276" s="0" t="str">
        <f aca="false">VLOOKUP(E1276,[1]Liste_taxons_equiv!$A$1:$M$1455,10,0)</f>
        <v>0</v>
      </c>
      <c r="O1276" s="0" t="str">
        <f aca="false">VLOOKUP(E1276,[1]Liste_taxons_equiv!$A$1:$M$1455,11,0)</f>
        <v>Non</v>
      </c>
      <c r="P1276" s="0" t="s">
        <v>3302</v>
      </c>
      <c r="Q1276" s="0" t="n">
        <f aca="false">VLOOKUP(E1276,[1]Liste_taxons_equiv!$A$1:$M$1455,13,0)</f>
        <v>29268</v>
      </c>
    </row>
    <row r="1277" customFormat="false" ht="15" hidden="true" customHeight="false" outlineLevel="0" collapsed="false">
      <c r="A1277" s="0" t="s">
        <v>3303</v>
      </c>
      <c r="B1277" s="0" t="s">
        <v>3304</v>
      </c>
      <c r="C1277" s="0" t="n">
        <v>102111</v>
      </c>
      <c r="D1277" s="0" t="n">
        <v>5199</v>
      </c>
      <c r="E1277" s="0" t="s">
        <v>3303</v>
      </c>
      <c r="F1277" s="0" t="str">
        <f aca="false">VLOOKUP(E1277,[1]Liste_taxons_equiv!$A$1:$M$1455,2,0)</f>
        <v>Exacte</v>
      </c>
      <c r="G1277" s="0" t="n">
        <f aca="false">VLOOKUP(E1277,[1]Liste_taxons_equiv!$A$1:$M$1455,3,0)</f>
        <v>102111</v>
      </c>
      <c r="H1277" s="0" t="n">
        <f aca="false">VLOOKUP(E1277,[1]Liste_taxons_equiv!$A$1:$M$1455,4,0)</f>
        <v>102111</v>
      </c>
      <c r="I1277" s="0" t="str">
        <f aca="false">VLOOKUP(E1277,[1]Liste_taxons_equiv!$A$1:$M$1455,5,0)</f>
        <v>Siphonoecetes (Centraloecetes) kroyeranus</v>
      </c>
      <c r="J1277" s="0" t="s">
        <v>19</v>
      </c>
      <c r="K1277" s="0" t="str">
        <f aca="false">VLOOKUP(E1277,[1]Liste_taxons_equiv!$A$1:$M$1455,7,0)</f>
        <v>1</v>
      </c>
      <c r="L1277" s="0" t="str">
        <f aca="false">VLOOKUP(E1277,[1]Liste_taxons_equiv!$A$1:$M$1455,8,0)</f>
        <v>0</v>
      </c>
      <c r="M1277" s="0" t="str">
        <f aca="false">VLOOKUP(E1277,[1]Liste_taxons_equiv!$A$1:$M$1455,9,0)</f>
        <v>0</v>
      </c>
      <c r="N1277" s="0" t="str">
        <f aca="false">VLOOKUP(E1277,[1]Liste_taxons_equiv!$A$1:$M$1455,10,0)</f>
        <v>0</v>
      </c>
      <c r="O1277" s="0" t="str">
        <f aca="false">VLOOKUP(E1277,[1]Liste_taxons_equiv!$A$1:$M$1455,11,0)</f>
        <v>Non</v>
      </c>
      <c r="P1277" s="0" t="s">
        <v>3305</v>
      </c>
      <c r="Q1277" s="0" t="n">
        <f aca="false">VLOOKUP(E1277,[1]Liste_taxons_equiv!$A$1:$M$1455,13,0)</f>
        <v>23928</v>
      </c>
    </row>
    <row r="1278" customFormat="false" ht="15" hidden="true" customHeight="false" outlineLevel="0" collapsed="false">
      <c r="A1278" s="0" t="s">
        <v>3306</v>
      </c>
      <c r="C1278" s="0" t="n">
        <v>1648</v>
      </c>
      <c r="D1278" s="0" t="n">
        <v>4465</v>
      </c>
      <c r="E1278" s="0" t="s">
        <v>3307</v>
      </c>
      <c r="F1278" s="0" t="str">
        <f aca="false">VLOOKUP(E1278,[1]Liste_taxons_equiv!$A$1:$M$1455,2,0)</f>
        <v>Exacte</v>
      </c>
      <c r="G1278" s="0" t="n">
        <f aca="false">VLOOKUP(E1278,[1]Liste_taxons_equiv!$A$1:$M$1455,3,0)</f>
        <v>1648</v>
      </c>
      <c r="H1278" s="0" t="n">
        <f aca="false">VLOOKUP(E1278,[1]Liste_taxons_equiv!$A$1:$M$1455,4,0)</f>
        <v>1648</v>
      </c>
      <c r="I1278" s="0" t="str">
        <f aca="false">VLOOKUP(E1278,[1]Liste_taxons_equiv!$A$1:$M$1455,5,0)</f>
        <v>Sipunculidae</v>
      </c>
      <c r="J1278" s="0" t="s">
        <v>29</v>
      </c>
      <c r="K1278" s="0" t="str">
        <f aca="false">VLOOKUP(E1278,[1]Liste_taxons_equiv!$A$1:$M$1455,7,0)</f>
        <v>1</v>
      </c>
      <c r="L1278" s="0" t="str">
        <f aca="false">VLOOKUP(E1278,[1]Liste_taxons_equiv!$A$1:$M$1455,8,0)</f>
        <v>0</v>
      </c>
      <c r="M1278" s="0" t="str">
        <f aca="false">VLOOKUP(E1278,[1]Liste_taxons_equiv!$A$1:$M$1455,9,0)</f>
        <v>0</v>
      </c>
      <c r="N1278" s="0" t="str">
        <f aca="false">VLOOKUP(E1278,[1]Liste_taxons_equiv!$A$1:$M$1455,10,0)</f>
        <v>0</v>
      </c>
      <c r="O1278" s="0" t="str">
        <f aca="false">VLOOKUP(E1278,[1]Liste_taxons_equiv!$A$1:$M$1455,11,0)</f>
        <v>Non</v>
      </c>
      <c r="P1278" s="0" t="s">
        <v>3308</v>
      </c>
      <c r="Q1278" s="0" t="n">
        <f aca="false">VLOOKUP(E1278,[1]Liste_taxons_equiv!$A$1:$M$1455,13,0)</f>
        <v>24293</v>
      </c>
    </row>
    <row r="1279" customFormat="false" ht="15" hidden="true" customHeight="false" outlineLevel="0" collapsed="false">
      <c r="A1279" s="0" t="s">
        <v>3309</v>
      </c>
      <c r="B1279" s="0" t="s">
        <v>3310</v>
      </c>
      <c r="C1279" s="0" t="n">
        <v>136084</v>
      </c>
      <c r="D1279" s="0" t="n">
        <v>4466</v>
      </c>
      <c r="E1279" s="0" t="s">
        <v>3309</v>
      </c>
      <c r="F1279" s="0" t="str">
        <f aca="false">VLOOKUP(E1279,[1]Liste_taxons_equiv!$A$1:$M$1455,2,0)</f>
        <v>Exacte</v>
      </c>
      <c r="G1279" s="0" t="n">
        <f aca="false">VLOOKUP(E1279,[1]Liste_taxons_equiv!$A$1:$M$1455,3,0)</f>
        <v>136084</v>
      </c>
      <c r="H1279" s="0" t="n">
        <f aca="false">VLOOKUP(E1279,[1]Liste_taxons_equiv!$A$1:$M$1455,4,0)</f>
        <v>136084</v>
      </c>
      <c r="I1279" s="0" t="str">
        <f aca="false">VLOOKUP(E1279,[1]Liste_taxons_equiv!$A$1:$M$1455,5,0)</f>
        <v>Sipunculus (Sipunculus) nudus</v>
      </c>
      <c r="J1279" s="0" t="s">
        <v>29</v>
      </c>
      <c r="K1279" s="0" t="str">
        <f aca="false">VLOOKUP(E1279,[1]Liste_taxons_equiv!$A$1:$M$1455,7,0)</f>
        <v>1</v>
      </c>
      <c r="L1279" s="0" t="str">
        <f aca="false">VLOOKUP(E1279,[1]Liste_taxons_equiv!$A$1:$M$1455,8,0)</f>
        <v>0</v>
      </c>
      <c r="M1279" s="0" t="str">
        <f aca="false">VLOOKUP(E1279,[1]Liste_taxons_equiv!$A$1:$M$1455,9,0)</f>
        <v>0</v>
      </c>
      <c r="N1279" s="0" t="str">
        <f aca="false">VLOOKUP(E1279,[1]Liste_taxons_equiv!$A$1:$M$1455,10,0)</f>
        <v>0</v>
      </c>
      <c r="O1279" s="0" t="str">
        <f aca="false">VLOOKUP(E1279,[1]Liste_taxons_equiv!$A$1:$M$1455,11,0)</f>
        <v>Non</v>
      </c>
      <c r="P1279" s="0" t="s">
        <v>3311</v>
      </c>
      <c r="Q1279" s="0" t="n">
        <f aca="false">VLOOKUP(E1279,[1]Liste_taxons_equiv!$A$1:$M$1455,13,0)</f>
        <v>25389</v>
      </c>
    </row>
    <row r="1280" customFormat="false" ht="15" hidden="true" customHeight="false" outlineLevel="0" collapsed="false">
      <c r="A1280" s="0" t="s">
        <v>3312</v>
      </c>
      <c r="B1280" s="0" t="s">
        <v>3313</v>
      </c>
      <c r="C1280" s="0" t="n">
        <v>226375</v>
      </c>
      <c r="D1280" s="0" t="n">
        <v>4997</v>
      </c>
      <c r="E1280" s="0" t="s">
        <v>3312</v>
      </c>
      <c r="F1280" s="0" t="str">
        <f aca="false">VLOOKUP(E1280,[1]Liste_taxons_equiv!$A$1:$M$1455,2,0)</f>
        <v>Exacte</v>
      </c>
      <c r="G1280" s="0" t="n">
        <f aca="false">VLOOKUP(E1280,[1]Liste_taxons_equiv!$A$1:$M$1455,3,0)</f>
        <v>60006940</v>
      </c>
      <c r="H1280" s="0" t="n">
        <f aca="false">VLOOKUP(E1280,[1]Liste_taxons_equiv!$A$1:$M$1455,4,0)</f>
        <v>60006480</v>
      </c>
      <c r="I1280" s="0" t="str">
        <f aca="false">VLOOKUP(E1280,[1]Liste_taxons_equiv!$A$1:$M$1455,5,0)</f>
        <v>Siriella clausii</v>
      </c>
      <c r="J1280" s="0" t="s">
        <v>29</v>
      </c>
      <c r="K1280" s="0" t="str">
        <f aca="false">VLOOKUP(E1280,[1]Liste_taxons_equiv!$A$1:$M$1455,7,0)</f>
        <v>1</v>
      </c>
      <c r="L1280" s="0" t="str">
        <f aca="false">VLOOKUP(E1280,[1]Liste_taxons_equiv!$A$1:$M$1455,8,0)</f>
        <v>0</v>
      </c>
      <c r="M1280" s="0" t="str">
        <f aca="false">VLOOKUP(E1280,[1]Liste_taxons_equiv!$A$1:$M$1455,9,0)</f>
        <v>0</v>
      </c>
      <c r="N1280" s="0" t="str">
        <f aca="false">VLOOKUP(E1280,[1]Liste_taxons_equiv!$A$1:$M$1455,10,0)</f>
        <v>0</v>
      </c>
      <c r="O1280" s="0" t="str">
        <f aca="false">VLOOKUP(E1280,[1]Liste_taxons_equiv!$A$1:$M$1455,11,0)</f>
        <v>Non</v>
      </c>
      <c r="P1280" s="0" t="s">
        <v>3314</v>
      </c>
      <c r="Q1280" s="0" t="n">
        <f aca="false">VLOOKUP(E1280,[1]Liste_taxons_equiv!$A$1:$M$1455,13,0)</f>
        <v>4361</v>
      </c>
    </row>
    <row r="1281" customFormat="false" ht="15" hidden="true" customHeight="false" outlineLevel="0" collapsed="false">
      <c r="A1281" s="0" t="s">
        <v>3315</v>
      </c>
      <c r="B1281" s="0" t="s">
        <v>3316</v>
      </c>
      <c r="C1281" s="0" t="n">
        <v>120214</v>
      </c>
      <c r="D1281" s="0" t="n">
        <v>5910</v>
      </c>
      <c r="E1281" s="0" t="s">
        <v>3315</v>
      </c>
      <c r="F1281" s="0" t="str">
        <f aca="false">VLOOKUP(E1281,[1]Liste_taxons_equiv!$A$1:$M$1455,2,0)</f>
        <v>Exacte</v>
      </c>
      <c r="G1281" s="0" t="n">
        <f aca="false">VLOOKUP(E1281,[1]Liste_taxons_equiv!$A$1:$M$1455,3,0)</f>
        <v>120214</v>
      </c>
      <c r="H1281" s="0" t="n">
        <f aca="false">VLOOKUP(E1281,[1]Liste_taxons_equiv!$A$1:$M$1455,4,0)</f>
        <v>120214</v>
      </c>
      <c r="I1281" s="0" t="str">
        <f aca="false">VLOOKUP(E1281,[1]Liste_taxons_equiv!$A$1:$M$1455,5,0)</f>
        <v>Siriella jaltensis</v>
      </c>
      <c r="J1281" s="0" t="s">
        <v>29</v>
      </c>
      <c r="K1281" s="0" t="str">
        <f aca="false">VLOOKUP(E1281,[1]Liste_taxons_equiv!$A$1:$M$1455,7,0)</f>
        <v>1</v>
      </c>
      <c r="L1281" s="0" t="str">
        <f aca="false">VLOOKUP(E1281,[1]Liste_taxons_equiv!$A$1:$M$1455,8,0)</f>
        <v>0</v>
      </c>
      <c r="M1281" s="0" t="str">
        <f aca="false">VLOOKUP(E1281,[1]Liste_taxons_equiv!$A$1:$M$1455,9,0)</f>
        <v>0</v>
      </c>
      <c r="N1281" s="0" t="str">
        <f aca="false">VLOOKUP(E1281,[1]Liste_taxons_equiv!$A$1:$M$1455,10,0)</f>
        <v>0</v>
      </c>
      <c r="O1281" s="0" t="str">
        <f aca="false">VLOOKUP(E1281,[1]Liste_taxons_equiv!$A$1:$M$1455,11,0)</f>
        <v>Non</v>
      </c>
      <c r="P1281" s="0" t="s">
        <v>3317</v>
      </c>
      <c r="Q1281" s="0" t="n">
        <f aca="false">VLOOKUP(E1281,[1]Liste_taxons_equiv!$A$1:$M$1455,13,0)</f>
        <v>4362</v>
      </c>
    </row>
    <row r="1282" customFormat="false" ht="15" hidden="true" customHeight="false" outlineLevel="0" collapsed="false">
      <c r="A1282" s="0" t="s">
        <v>3318</v>
      </c>
      <c r="B1282" s="0" t="s">
        <v>3319</v>
      </c>
      <c r="C1282" s="0" t="n">
        <v>141539</v>
      </c>
      <c r="D1282" s="0" t="n">
        <v>5439</v>
      </c>
      <c r="E1282" s="0" t="s">
        <v>3318</v>
      </c>
      <c r="F1282" s="0" t="str">
        <f aca="false">VLOOKUP(E1282,[1]Liste_taxons_equiv!$A$1:$M$1455,2,0)</f>
        <v>Exacte</v>
      </c>
      <c r="G1282" s="0" t="n">
        <f aca="false">VLOOKUP(E1282,[1]Liste_taxons_equiv!$A$1:$M$1455,3,0)</f>
        <v>141539</v>
      </c>
      <c r="H1282" s="0" t="n">
        <f aca="false">VLOOKUP(E1282,[1]Liste_taxons_equiv!$A$1:$M$1455,4,0)</f>
        <v>141539</v>
      </c>
      <c r="I1282" s="0" t="str">
        <f aca="false">VLOOKUP(E1282,[1]Liste_taxons_equiv!$A$1:$M$1455,5,0)</f>
        <v>Skeneopsis planorbis</v>
      </c>
      <c r="J1282" s="0" t="s">
        <v>29</v>
      </c>
      <c r="K1282" s="0" t="str">
        <f aca="false">VLOOKUP(E1282,[1]Liste_taxons_equiv!$A$1:$M$1455,7,0)</f>
        <v>1</v>
      </c>
      <c r="L1282" s="0" t="str">
        <f aca="false">VLOOKUP(E1282,[1]Liste_taxons_equiv!$A$1:$M$1455,8,0)</f>
        <v>0</v>
      </c>
      <c r="M1282" s="0" t="str">
        <f aca="false">VLOOKUP(E1282,[1]Liste_taxons_equiv!$A$1:$M$1455,9,0)</f>
        <v>0</v>
      </c>
      <c r="N1282" s="0" t="str">
        <f aca="false">VLOOKUP(E1282,[1]Liste_taxons_equiv!$A$1:$M$1455,10,0)</f>
        <v>0</v>
      </c>
      <c r="O1282" s="0" t="str">
        <f aca="false">VLOOKUP(E1282,[1]Liste_taxons_equiv!$A$1:$M$1455,11,0)</f>
        <v>Non</v>
      </c>
      <c r="P1282" s="0" t="s">
        <v>3320</v>
      </c>
      <c r="Q1282" s="0" t="n">
        <f aca="false">VLOOKUP(E1282,[1]Liste_taxons_equiv!$A$1:$M$1455,13,0)</f>
        <v>36278</v>
      </c>
    </row>
    <row r="1283" customFormat="false" ht="15" hidden="true" customHeight="false" outlineLevel="0" collapsed="false">
      <c r="A1283" s="0" t="s">
        <v>3321</v>
      </c>
      <c r="B1283" s="0" t="s">
        <v>3322</v>
      </c>
      <c r="C1283" s="0" t="n">
        <v>148560</v>
      </c>
      <c r="D1283" s="0" t="n">
        <v>5079</v>
      </c>
      <c r="E1283" s="0" t="s">
        <v>3321</v>
      </c>
      <c r="F1283" s="0" t="str">
        <f aca="false">VLOOKUP(E1283,[1]Liste_taxons_equiv!$A$1:$M$1455,2,0)</f>
        <v>Exacte</v>
      </c>
      <c r="G1283" s="0" t="n">
        <f aca="false">VLOOKUP(E1283,[1]Liste_taxons_equiv!$A$1:$M$1455,3,0)</f>
        <v>148560</v>
      </c>
      <c r="H1283" s="0" t="n">
        <f aca="false">VLOOKUP(E1283,[1]Liste_taxons_equiv!$A$1:$M$1455,4,0)</f>
        <v>148560</v>
      </c>
      <c r="I1283" s="0" t="str">
        <f aca="false">VLOOKUP(E1283,[1]Liste_taxons_equiv!$A$1:$M$1455,5,0)</f>
        <v>Socarnes erythrophthalmus</v>
      </c>
      <c r="J1283" s="0" t="s">
        <v>29</v>
      </c>
      <c r="K1283" s="0" t="str">
        <f aca="false">VLOOKUP(E1283,[1]Liste_taxons_equiv!$A$1:$M$1455,7,0)</f>
        <v>1</v>
      </c>
      <c r="L1283" s="0" t="str">
        <f aca="false">VLOOKUP(E1283,[1]Liste_taxons_equiv!$A$1:$M$1455,8,0)</f>
        <v>0</v>
      </c>
      <c r="M1283" s="0" t="str">
        <f aca="false">VLOOKUP(E1283,[1]Liste_taxons_equiv!$A$1:$M$1455,9,0)</f>
        <v>0</v>
      </c>
      <c r="N1283" s="0" t="str">
        <f aca="false">VLOOKUP(E1283,[1]Liste_taxons_equiv!$A$1:$M$1455,10,0)</f>
        <v>0</v>
      </c>
      <c r="O1283" s="0" t="str">
        <f aca="false">VLOOKUP(E1283,[1]Liste_taxons_equiv!$A$1:$M$1455,11,0)</f>
        <v>Non</v>
      </c>
      <c r="P1283" s="0" t="s">
        <v>3323</v>
      </c>
      <c r="Q1283" s="0" t="n">
        <f aca="false">VLOOKUP(E1283,[1]Liste_taxons_equiv!$A$1:$M$1455,13,0)</f>
        <v>26068</v>
      </c>
    </row>
    <row r="1284" customFormat="false" ht="15" hidden="true" customHeight="false" outlineLevel="0" collapsed="false">
      <c r="A1284" s="0" t="s">
        <v>3324</v>
      </c>
      <c r="C1284" s="0" t="n">
        <v>126132</v>
      </c>
      <c r="D1284" s="0" t="n">
        <v>5806</v>
      </c>
      <c r="E1284" s="0" t="s">
        <v>3325</v>
      </c>
      <c r="F1284" s="0" t="str">
        <f aca="false">VLOOKUP(E1284,[1]Liste_taxons_equiv!$A$1:$M$1455,2,0)</f>
        <v>Exacte</v>
      </c>
      <c r="G1284" s="0" t="n">
        <f aca="false">VLOOKUP(E1284,[1]Liste_taxons_equiv!$A$1:$M$1455,3,0)</f>
        <v>126132</v>
      </c>
      <c r="H1284" s="0" t="n">
        <f aca="false">VLOOKUP(E1284,[1]Liste_taxons_equiv!$A$1:$M$1455,4,0)</f>
        <v>126132</v>
      </c>
      <c r="I1284" s="0" t="str">
        <f aca="false">VLOOKUP(E1284,[1]Liste_taxons_equiv!$A$1:$M$1455,5,0)</f>
        <v>Solea</v>
      </c>
      <c r="J1284" s="0" t="s">
        <v>29</v>
      </c>
      <c r="K1284" s="0" t="str">
        <f aca="false">VLOOKUP(E1284,[1]Liste_taxons_equiv!$A$1:$M$1455,7,0)</f>
        <v>1</v>
      </c>
      <c r="L1284" s="0" t="str">
        <f aca="false">VLOOKUP(E1284,[1]Liste_taxons_equiv!$A$1:$M$1455,8,0)</f>
        <v>0</v>
      </c>
      <c r="M1284" s="0" t="str">
        <f aca="false">VLOOKUP(E1284,[1]Liste_taxons_equiv!$A$1:$M$1455,9,0)</f>
        <v>0</v>
      </c>
      <c r="N1284" s="0" t="str">
        <f aca="false">VLOOKUP(E1284,[1]Liste_taxons_equiv!$A$1:$M$1455,10,0)</f>
        <v>0</v>
      </c>
      <c r="O1284" s="0" t="str">
        <f aca="false">VLOOKUP(E1284,[1]Liste_taxons_equiv!$A$1:$M$1455,11,0)</f>
        <v>Non</v>
      </c>
      <c r="P1284" s="0" t="s">
        <v>3326</v>
      </c>
      <c r="Q1284" s="0" t="n">
        <f aca="false">VLOOKUP(E1284,[1]Liste_taxons_equiv!$A$1:$M$1455,13,0)</f>
        <v>2240</v>
      </c>
    </row>
    <row r="1285" customFormat="false" ht="15" hidden="true" customHeight="false" outlineLevel="0" collapsed="false">
      <c r="A1285" s="0" t="s">
        <v>3327</v>
      </c>
      <c r="B1285" s="0" t="s">
        <v>41</v>
      </c>
      <c r="C1285" s="0" t="n">
        <v>127160</v>
      </c>
      <c r="D1285" s="0" t="n">
        <v>5807</v>
      </c>
      <c r="E1285" s="0" t="s">
        <v>3327</v>
      </c>
      <c r="F1285" s="0" t="str">
        <f aca="false">VLOOKUP(E1285,[1]Liste_taxons_equiv!$A$1:$M$1455,2,0)</f>
        <v>Exacte</v>
      </c>
      <c r="G1285" s="0" t="n">
        <f aca="false">VLOOKUP(E1285,[1]Liste_taxons_equiv!$A$1:$M$1455,3,0)</f>
        <v>127160</v>
      </c>
      <c r="H1285" s="0" t="n">
        <f aca="false">VLOOKUP(E1285,[1]Liste_taxons_equiv!$A$1:$M$1455,4,0)</f>
        <v>127160</v>
      </c>
      <c r="I1285" s="0" t="str">
        <f aca="false">VLOOKUP(E1285,[1]Liste_taxons_equiv!$A$1:$M$1455,5,0)</f>
        <v>Solea solea</v>
      </c>
      <c r="J1285" s="0" t="s">
        <v>29</v>
      </c>
      <c r="K1285" s="0" t="str">
        <f aca="false">VLOOKUP(E1285,[1]Liste_taxons_equiv!$A$1:$M$1455,7,0)</f>
        <v>1</v>
      </c>
      <c r="L1285" s="0" t="str">
        <f aca="false">VLOOKUP(E1285,[1]Liste_taxons_equiv!$A$1:$M$1455,8,0)</f>
        <v>0</v>
      </c>
      <c r="M1285" s="0" t="str">
        <f aca="false">VLOOKUP(E1285,[1]Liste_taxons_equiv!$A$1:$M$1455,9,0)</f>
        <v>0</v>
      </c>
      <c r="N1285" s="0" t="str">
        <f aca="false">VLOOKUP(E1285,[1]Liste_taxons_equiv!$A$1:$M$1455,10,0)</f>
        <v>0</v>
      </c>
      <c r="O1285" s="0" t="str">
        <f aca="false">VLOOKUP(E1285,[1]Liste_taxons_equiv!$A$1:$M$1455,11,0)</f>
        <v>Non</v>
      </c>
      <c r="P1285" s="0" t="s">
        <v>3328</v>
      </c>
      <c r="Q1285" s="0" t="n">
        <f aca="false">VLOOKUP(E1285,[1]Liste_taxons_equiv!$A$1:$M$1455,13,0)</f>
        <v>2241</v>
      </c>
    </row>
    <row r="1286" customFormat="false" ht="15" hidden="true" customHeight="false" outlineLevel="0" collapsed="false">
      <c r="A1286" s="0" t="s">
        <v>3329</v>
      </c>
      <c r="B1286" s="0" t="s">
        <v>1325</v>
      </c>
      <c r="C1286" s="0" t="n">
        <v>141543</v>
      </c>
      <c r="D1286" s="0" t="n">
        <v>5637</v>
      </c>
      <c r="E1286" s="0" t="s">
        <v>3329</v>
      </c>
      <c r="F1286" s="0" t="str">
        <f aca="false">VLOOKUP(E1286,[1]Liste_taxons_equiv!$A$1:$M$1455,2,0)</f>
        <v>Exacte</v>
      </c>
      <c r="G1286" s="0" t="n">
        <f aca="false">VLOOKUP(E1286,[1]Liste_taxons_equiv!$A$1:$M$1455,3,0)</f>
        <v>141543</v>
      </c>
      <c r="H1286" s="0" t="n">
        <f aca="false">VLOOKUP(E1286,[1]Liste_taxons_equiv!$A$1:$M$1455,4,0)</f>
        <v>141543</v>
      </c>
      <c r="I1286" s="0" t="str">
        <f aca="false">VLOOKUP(E1286,[1]Liste_taxons_equiv!$A$1:$M$1455,5,0)</f>
        <v>Solecurtus scopula</v>
      </c>
      <c r="J1286" s="0" t="s">
        <v>29</v>
      </c>
      <c r="K1286" s="0" t="str">
        <f aca="false">VLOOKUP(E1286,[1]Liste_taxons_equiv!$A$1:$M$1455,7,0)</f>
        <v>1</v>
      </c>
      <c r="L1286" s="0" t="str">
        <f aca="false">VLOOKUP(E1286,[1]Liste_taxons_equiv!$A$1:$M$1455,8,0)</f>
        <v>0</v>
      </c>
      <c r="M1286" s="0" t="str">
        <f aca="false">VLOOKUP(E1286,[1]Liste_taxons_equiv!$A$1:$M$1455,9,0)</f>
        <v>0</v>
      </c>
      <c r="N1286" s="0" t="str">
        <f aca="false">VLOOKUP(E1286,[1]Liste_taxons_equiv!$A$1:$M$1455,10,0)</f>
        <v>0</v>
      </c>
      <c r="O1286" s="0" t="str">
        <f aca="false">VLOOKUP(E1286,[1]Liste_taxons_equiv!$A$1:$M$1455,11,0)</f>
        <v>Non</v>
      </c>
      <c r="P1286" s="0" t="s">
        <v>3330</v>
      </c>
      <c r="Q1286" s="0" t="n">
        <f aca="false">VLOOKUP(E1286,[1]Liste_taxons_equiv!$A$1:$M$1455,13,0)</f>
        <v>29267</v>
      </c>
    </row>
    <row r="1287" customFormat="false" ht="15" hidden="true" customHeight="false" outlineLevel="0" collapsed="false">
      <c r="A1287" s="0" t="s">
        <v>3331</v>
      </c>
      <c r="B1287" s="0" t="s">
        <v>3332</v>
      </c>
      <c r="C1287" s="0" t="n">
        <v>141546</v>
      </c>
      <c r="D1287" s="0" t="n">
        <v>5614</v>
      </c>
      <c r="E1287" s="0" t="s">
        <v>3331</v>
      </c>
      <c r="F1287" s="0" t="str">
        <f aca="false">VLOOKUP(E1287,[1]Liste_taxons_equiv!$A$1:$M$1455,2,0)</f>
        <v>Exacte</v>
      </c>
      <c r="G1287" s="0" t="n">
        <f aca="false">VLOOKUP(E1287,[1]Liste_taxons_equiv!$A$1:$M$1455,3,0)</f>
        <v>141546</v>
      </c>
      <c r="H1287" s="0" t="n">
        <f aca="false">VLOOKUP(E1287,[1]Liste_taxons_equiv!$A$1:$M$1455,4,0)</f>
        <v>141546</v>
      </c>
      <c r="I1287" s="0" t="str">
        <f aca="false">VLOOKUP(E1287,[1]Liste_taxons_equiv!$A$1:$M$1455,5,0)</f>
        <v>Solen marginatus</v>
      </c>
      <c r="J1287" s="0" t="s">
        <v>29</v>
      </c>
      <c r="K1287" s="0" t="str">
        <f aca="false">VLOOKUP(E1287,[1]Liste_taxons_equiv!$A$1:$M$1455,7,0)</f>
        <v>1</v>
      </c>
      <c r="L1287" s="0" t="str">
        <f aca="false">VLOOKUP(E1287,[1]Liste_taxons_equiv!$A$1:$M$1455,8,0)</f>
        <v>0</v>
      </c>
      <c r="M1287" s="0" t="str">
        <f aca="false">VLOOKUP(E1287,[1]Liste_taxons_equiv!$A$1:$M$1455,9,0)</f>
        <v>0</v>
      </c>
      <c r="N1287" s="0" t="str">
        <f aca="false">VLOOKUP(E1287,[1]Liste_taxons_equiv!$A$1:$M$1455,10,0)</f>
        <v>0</v>
      </c>
      <c r="O1287" s="0" t="str">
        <f aca="false">VLOOKUP(E1287,[1]Liste_taxons_equiv!$A$1:$M$1455,11,0)</f>
        <v>Non</v>
      </c>
      <c r="P1287" s="0" t="s">
        <v>3333</v>
      </c>
      <c r="Q1287" s="0" t="n">
        <f aca="false">VLOOKUP(E1287,[1]Liste_taxons_equiv!$A$1:$M$1455,13,0)</f>
        <v>4575</v>
      </c>
    </row>
    <row r="1288" customFormat="false" ht="15" hidden="true" customHeight="false" outlineLevel="0" collapsed="false">
      <c r="A1288" s="0" t="s">
        <v>3334</v>
      </c>
      <c r="C1288" s="0" t="n">
        <v>2094</v>
      </c>
      <c r="D1288" s="0" t="n">
        <v>5392</v>
      </c>
      <c r="E1288" s="0" t="s">
        <v>3335</v>
      </c>
      <c r="F1288" s="0" t="str">
        <f aca="false">VLOOKUP(E1288,[1]Liste_taxons_equiv!$A$1:$M$1455,2,0)</f>
        <v>Exacte</v>
      </c>
      <c r="G1288" s="0" t="n">
        <f aca="false">VLOOKUP(E1288,[1]Liste_taxons_equiv!$A$1:$M$1455,3,0)</f>
        <v>2094</v>
      </c>
      <c r="H1288" s="0" t="n">
        <f aca="false">VLOOKUP(E1288,[1]Liste_taxons_equiv!$A$1:$M$1455,4,0)</f>
        <v>2094</v>
      </c>
      <c r="I1288" s="0" t="str">
        <f aca="false">VLOOKUP(E1288,[1]Liste_taxons_equiv!$A$1:$M$1455,5,0)</f>
        <v>Solenogastres</v>
      </c>
      <c r="J1288" s="0" t="s">
        <v>29</v>
      </c>
      <c r="K1288" s="0" t="str">
        <f aca="false">VLOOKUP(E1288,[1]Liste_taxons_equiv!$A$1:$M$1455,7,0)</f>
        <v>1</v>
      </c>
      <c r="L1288" s="0" t="str">
        <f aca="false">VLOOKUP(E1288,[1]Liste_taxons_equiv!$A$1:$M$1455,8,0)</f>
        <v>0</v>
      </c>
      <c r="M1288" s="0" t="str">
        <f aca="false">VLOOKUP(E1288,[1]Liste_taxons_equiv!$A$1:$M$1455,9,0)</f>
        <v>0</v>
      </c>
      <c r="N1288" s="0" t="str">
        <f aca="false">VLOOKUP(E1288,[1]Liste_taxons_equiv!$A$1:$M$1455,10,0)</f>
        <v>0</v>
      </c>
      <c r="O1288" s="0" t="str">
        <f aca="false">VLOOKUP(E1288,[1]Liste_taxons_equiv!$A$1:$M$1455,11,0)</f>
        <v>Non</v>
      </c>
      <c r="P1288" s="0" t="s">
        <v>3336</v>
      </c>
      <c r="Q1288" s="0" t="n">
        <f aca="false">VLOOKUP(E1288,[1]Liste_taxons_equiv!$A$1:$M$1455,13,0)</f>
        <v>30794</v>
      </c>
    </row>
    <row r="1289" customFormat="false" ht="15" hidden="true" customHeight="false" outlineLevel="0" collapsed="false">
      <c r="A1289" s="0" t="s">
        <v>3337</v>
      </c>
      <c r="B1289" s="0" t="s">
        <v>569</v>
      </c>
      <c r="C1289" s="0" t="n">
        <v>133701</v>
      </c>
      <c r="D1289" s="0" t="n">
        <v>4405</v>
      </c>
      <c r="E1289" s="0" t="s">
        <v>3337</v>
      </c>
      <c r="F1289" s="0" t="str">
        <f aca="false">VLOOKUP(E1289,[1]Liste_taxons_equiv!$A$1:$M$1455,2,0)</f>
        <v>Exacte</v>
      </c>
      <c r="G1289" s="0" t="n">
        <f aca="false">VLOOKUP(E1289,[1]Liste_taxons_equiv!$A$1:$M$1455,3,0)</f>
        <v>133701</v>
      </c>
      <c r="H1289" s="0" t="n">
        <f aca="false">VLOOKUP(E1289,[1]Liste_taxons_equiv!$A$1:$M$1455,4,0)</f>
        <v>133701</v>
      </c>
      <c r="I1289" s="0" t="str">
        <f aca="false">VLOOKUP(E1289,[1]Liste_taxons_equiv!$A$1:$M$1455,5,0)</f>
        <v>Spanioplon armaturum</v>
      </c>
      <c r="J1289" s="0" t="s">
        <v>29</v>
      </c>
      <c r="K1289" s="0" t="str">
        <f aca="false">VLOOKUP(E1289,[1]Liste_taxons_equiv!$A$1:$M$1455,7,0)</f>
        <v>1</v>
      </c>
      <c r="L1289" s="0" t="str">
        <f aca="false">VLOOKUP(E1289,[1]Liste_taxons_equiv!$A$1:$M$1455,8,0)</f>
        <v>0</v>
      </c>
      <c r="M1289" s="0" t="str">
        <f aca="false">VLOOKUP(E1289,[1]Liste_taxons_equiv!$A$1:$M$1455,9,0)</f>
        <v>0</v>
      </c>
      <c r="N1289" s="0" t="str">
        <f aca="false">VLOOKUP(E1289,[1]Liste_taxons_equiv!$A$1:$M$1455,10,0)</f>
        <v>0</v>
      </c>
      <c r="O1289" s="0" t="str">
        <f aca="false">VLOOKUP(E1289,[1]Liste_taxons_equiv!$A$1:$M$1455,11,0)</f>
        <v>Non</v>
      </c>
      <c r="P1289" s="0" t="s">
        <v>3338</v>
      </c>
      <c r="Q1289" s="0" t="n">
        <f aca="false">VLOOKUP(E1289,[1]Liste_taxons_equiv!$A$1:$M$1455,13,0)</f>
        <v>29770</v>
      </c>
    </row>
    <row r="1290" customFormat="false" ht="15" hidden="true" customHeight="false" outlineLevel="0" collapsed="false">
      <c r="A1290" s="0" t="s">
        <v>3339</v>
      </c>
      <c r="B1290" s="0" t="s">
        <v>3340</v>
      </c>
      <c r="C1290" s="0" t="n">
        <v>124418</v>
      </c>
      <c r="D1290" s="0" t="n">
        <v>5716</v>
      </c>
      <c r="E1290" s="0" t="s">
        <v>3339</v>
      </c>
      <c r="F1290" s="0" t="str">
        <f aca="false">VLOOKUP(E1290,[1]Liste_taxons_equiv!$A$1:$M$1455,2,0)</f>
        <v>Exacte</v>
      </c>
      <c r="G1290" s="0" t="n">
        <f aca="false">VLOOKUP(E1290,[1]Liste_taxons_equiv!$A$1:$M$1455,3,0)</f>
        <v>124418</v>
      </c>
      <c r="H1290" s="0" t="n">
        <f aca="false">VLOOKUP(E1290,[1]Liste_taxons_equiv!$A$1:$M$1455,4,0)</f>
        <v>124418</v>
      </c>
      <c r="I1290" s="0" t="str">
        <f aca="false">VLOOKUP(E1290,[1]Liste_taxons_equiv!$A$1:$M$1455,5,0)</f>
        <v>Spatangus purpureus</v>
      </c>
      <c r="J1290" s="0" t="s">
        <v>29</v>
      </c>
      <c r="K1290" s="0" t="str">
        <f aca="false">VLOOKUP(E1290,[1]Liste_taxons_equiv!$A$1:$M$1455,7,0)</f>
        <v>1</v>
      </c>
      <c r="L1290" s="0" t="str">
        <f aca="false">VLOOKUP(E1290,[1]Liste_taxons_equiv!$A$1:$M$1455,8,0)</f>
        <v>0</v>
      </c>
      <c r="M1290" s="0" t="str">
        <f aca="false">VLOOKUP(E1290,[1]Liste_taxons_equiv!$A$1:$M$1455,9,0)</f>
        <v>0</v>
      </c>
      <c r="N1290" s="0" t="str">
        <f aca="false">VLOOKUP(E1290,[1]Liste_taxons_equiv!$A$1:$M$1455,10,0)</f>
        <v>0</v>
      </c>
      <c r="O1290" s="0" t="str">
        <f aca="false">VLOOKUP(E1290,[1]Liste_taxons_equiv!$A$1:$M$1455,11,0)</f>
        <v>Non</v>
      </c>
      <c r="P1290" s="0" t="s">
        <v>3341</v>
      </c>
      <c r="Q1290" s="0" t="n">
        <f aca="false">VLOOKUP(E1290,[1]Liste_taxons_equiv!$A$1:$M$1455,13,0)</f>
        <v>29265</v>
      </c>
    </row>
    <row r="1291" customFormat="false" ht="15" hidden="true" customHeight="false" outlineLevel="0" collapsed="false">
      <c r="A1291" s="0" t="s">
        <v>3342</v>
      </c>
      <c r="B1291" s="0" t="s">
        <v>2703</v>
      </c>
      <c r="C1291" s="0" t="n">
        <v>124427</v>
      </c>
      <c r="D1291" s="0" t="n">
        <v>5714</v>
      </c>
      <c r="E1291" s="0" t="s">
        <v>3342</v>
      </c>
      <c r="F1291" s="0" t="str">
        <f aca="false">VLOOKUP(E1291,[1]Liste_taxons_equiv!$A$1:$M$1455,2,0)</f>
        <v>Exacte</v>
      </c>
      <c r="G1291" s="0" t="n">
        <f aca="false">VLOOKUP(E1291,[1]Liste_taxons_equiv!$A$1:$M$1455,3,0)</f>
        <v>124427</v>
      </c>
      <c r="H1291" s="0" t="n">
        <f aca="false">VLOOKUP(E1291,[1]Liste_taxons_equiv!$A$1:$M$1455,4,0)</f>
        <v>124427</v>
      </c>
      <c r="I1291" s="0" t="str">
        <f aca="false">VLOOKUP(E1291,[1]Liste_taxons_equiv!$A$1:$M$1455,5,0)</f>
        <v>Sphaerechinus granularis</v>
      </c>
      <c r="J1291" s="0" t="s">
        <v>29</v>
      </c>
      <c r="K1291" s="0" t="str">
        <f aca="false">VLOOKUP(E1291,[1]Liste_taxons_equiv!$A$1:$M$1455,7,0)</f>
        <v>1</v>
      </c>
      <c r="L1291" s="0" t="str">
        <f aca="false">VLOOKUP(E1291,[1]Liste_taxons_equiv!$A$1:$M$1455,8,0)</f>
        <v>0</v>
      </c>
      <c r="M1291" s="0" t="str">
        <f aca="false">VLOOKUP(E1291,[1]Liste_taxons_equiv!$A$1:$M$1455,9,0)</f>
        <v>0</v>
      </c>
      <c r="N1291" s="0" t="str">
        <f aca="false">VLOOKUP(E1291,[1]Liste_taxons_equiv!$A$1:$M$1455,10,0)</f>
        <v>0</v>
      </c>
      <c r="O1291" s="0" t="str">
        <f aca="false">VLOOKUP(E1291,[1]Liste_taxons_equiv!$A$1:$M$1455,11,0)</f>
        <v>Non</v>
      </c>
      <c r="P1291" s="0" t="s">
        <v>3343</v>
      </c>
      <c r="Q1291" s="0" t="n">
        <f aca="false">VLOOKUP(E1291,[1]Liste_taxons_equiv!$A$1:$M$1455,13,0)</f>
        <v>4555</v>
      </c>
    </row>
    <row r="1292" customFormat="false" ht="15" hidden="true" customHeight="false" outlineLevel="0" collapsed="false">
      <c r="A1292" s="0" t="s">
        <v>3344</v>
      </c>
      <c r="B1292" s="0" t="s">
        <v>3345</v>
      </c>
      <c r="C1292" s="0" t="n">
        <v>131096</v>
      </c>
      <c r="D1292" s="0" t="n">
        <v>4587</v>
      </c>
      <c r="E1292" s="0" t="s">
        <v>3344</v>
      </c>
      <c r="F1292" s="0" t="str">
        <f aca="false">VLOOKUP(E1292,[1]Liste_taxons_equiv!$A$1:$M$1455,2,0)</f>
        <v>Exacte</v>
      </c>
      <c r="G1292" s="0" t="n">
        <f aca="false">VLOOKUP(E1292,[1]Liste_taxons_equiv!$A$1:$M$1455,3,0)</f>
        <v>131096</v>
      </c>
      <c r="H1292" s="0" t="n">
        <f aca="false">VLOOKUP(E1292,[1]Liste_taxons_equiv!$A$1:$M$1455,4,0)</f>
        <v>131096</v>
      </c>
      <c r="I1292" s="0" t="str">
        <f aca="false">VLOOKUP(E1292,[1]Liste_taxons_equiv!$A$1:$M$1455,5,0)</f>
        <v>Sphaerodoropsis minuta</v>
      </c>
      <c r="J1292" s="0" t="s">
        <v>29</v>
      </c>
      <c r="K1292" s="0" t="str">
        <f aca="false">VLOOKUP(E1292,[1]Liste_taxons_equiv!$A$1:$M$1455,7,0)</f>
        <v>1</v>
      </c>
      <c r="L1292" s="0" t="str">
        <f aca="false">VLOOKUP(E1292,[1]Liste_taxons_equiv!$A$1:$M$1455,8,0)</f>
        <v>0</v>
      </c>
      <c r="M1292" s="0" t="str">
        <f aca="false">VLOOKUP(E1292,[1]Liste_taxons_equiv!$A$1:$M$1455,9,0)</f>
        <v>0</v>
      </c>
      <c r="N1292" s="0" t="str">
        <f aca="false">VLOOKUP(E1292,[1]Liste_taxons_equiv!$A$1:$M$1455,10,0)</f>
        <v>0</v>
      </c>
      <c r="O1292" s="0" t="str">
        <f aca="false">VLOOKUP(E1292,[1]Liste_taxons_equiv!$A$1:$M$1455,11,0)</f>
        <v>Non</v>
      </c>
      <c r="P1292" s="0" t="s">
        <v>3346</v>
      </c>
      <c r="Q1292" s="0" t="n">
        <f aca="false">VLOOKUP(E1292,[1]Liste_taxons_equiv!$A$1:$M$1455,13,0)</f>
        <v>29264</v>
      </c>
    </row>
    <row r="1293" customFormat="false" ht="15" hidden="true" customHeight="false" outlineLevel="0" collapsed="false">
      <c r="A1293" s="0" t="s">
        <v>3347</v>
      </c>
      <c r="C1293" s="0" t="n">
        <v>129602</v>
      </c>
      <c r="D1293" s="0" t="n">
        <v>4589</v>
      </c>
      <c r="E1293" s="0" t="s">
        <v>3348</v>
      </c>
      <c r="F1293" s="0" t="str">
        <f aca="false">VLOOKUP(E1293,[1]Liste_taxons_equiv!$A$1:$M$1455,2,0)</f>
        <v>Exacte</v>
      </c>
      <c r="G1293" s="0" t="n">
        <f aca="false">VLOOKUP(E1293,[1]Liste_taxons_equiv!$A$1:$M$1455,3,0)</f>
        <v>129602</v>
      </c>
      <c r="H1293" s="0" t="n">
        <f aca="false">VLOOKUP(E1293,[1]Liste_taxons_equiv!$A$1:$M$1455,4,0)</f>
        <v>129602</v>
      </c>
      <c r="I1293" s="0" t="str">
        <f aca="false">VLOOKUP(E1293,[1]Liste_taxons_equiv!$A$1:$M$1455,5,0)</f>
        <v>Sphaerodorum</v>
      </c>
      <c r="J1293" s="0" t="s">
        <v>29</v>
      </c>
      <c r="K1293" s="0" t="str">
        <f aca="false">VLOOKUP(E1293,[1]Liste_taxons_equiv!$A$1:$M$1455,7,0)</f>
        <v>1</v>
      </c>
      <c r="L1293" s="0" t="str">
        <f aca="false">VLOOKUP(E1293,[1]Liste_taxons_equiv!$A$1:$M$1455,8,0)</f>
        <v>0</v>
      </c>
      <c r="M1293" s="0" t="str">
        <f aca="false">VLOOKUP(E1293,[1]Liste_taxons_equiv!$A$1:$M$1455,9,0)</f>
        <v>0</v>
      </c>
      <c r="N1293" s="0" t="str">
        <f aca="false">VLOOKUP(E1293,[1]Liste_taxons_equiv!$A$1:$M$1455,10,0)</f>
        <v>0</v>
      </c>
      <c r="O1293" s="0" t="str">
        <f aca="false">VLOOKUP(E1293,[1]Liste_taxons_equiv!$A$1:$M$1455,11,0)</f>
        <v>Non</v>
      </c>
      <c r="P1293" s="0" t="s">
        <v>3349</v>
      </c>
      <c r="Q1293" s="0" t="n">
        <f aca="false">VLOOKUP(E1293,[1]Liste_taxons_equiv!$A$1:$M$1455,13,0)</f>
        <v>25432</v>
      </c>
    </row>
    <row r="1294" customFormat="false" ht="15" hidden="true" customHeight="false" outlineLevel="0" collapsed="false">
      <c r="A1294" s="0" t="s">
        <v>3350</v>
      </c>
      <c r="B1294" s="0" t="s">
        <v>715</v>
      </c>
      <c r="C1294" s="0" t="n">
        <v>131100</v>
      </c>
      <c r="D1294" s="0" t="n">
        <v>4590</v>
      </c>
      <c r="E1294" s="0" t="s">
        <v>3350</v>
      </c>
      <c r="F1294" s="0" t="str">
        <f aca="false">VLOOKUP(E1294,[1]Liste_taxons_equiv!$A$1:$M$1455,2,0)</f>
        <v>Exacte</v>
      </c>
      <c r="G1294" s="0" t="n">
        <f aca="false">VLOOKUP(E1294,[1]Liste_taxons_equiv!$A$1:$M$1455,3,0)</f>
        <v>131100</v>
      </c>
      <c r="H1294" s="0" t="n">
        <f aca="false">VLOOKUP(E1294,[1]Liste_taxons_equiv!$A$1:$M$1455,4,0)</f>
        <v>131100</v>
      </c>
      <c r="I1294" s="0" t="str">
        <f aca="false">VLOOKUP(E1294,[1]Liste_taxons_equiv!$A$1:$M$1455,5,0)</f>
        <v>Sphaerodorum gracilis</v>
      </c>
      <c r="J1294" s="0" t="s">
        <v>29</v>
      </c>
      <c r="K1294" s="0" t="str">
        <f aca="false">VLOOKUP(E1294,[1]Liste_taxons_equiv!$A$1:$M$1455,7,0)</f>
        <v>1</v>
      </c>
      <c r="L1294" s="0" t="str">
        <f aca="false">VLOOKUP(E1294,[1]Liste_taxons_equiv!$A$1:$M$1455,8,0)</f>
        <v>0</v>
      </c>
      <c r="M1294" s="0" t="str">
        <f aca="false">VLOOKUP(E1294,[1]Liste_taxons_equiv!$A$1:$M$1455,9,0)</f>
        <v>0</v>
      </c>
      <c r="N1294" s="0" t="str">
        <f aca="false">VLOOKUP(E1294,[1]Liste_taxons_equiv!$A$1:$M$1455,10,0)</f>
        <v>0</v>
      </c>
      <c r="O1294" s="0" t="str">
        <f aca="false">VLOOKUP(E1294,[1]Liste_taxons_equiv!$A$1:$M$1455,11,0)</f>
        <v>Non</v>
      </c>
      <c r="P1294" s="0" t="s">
        <v>3351</v>
      </c>
      <c r="Q1294" s="0" t="n">
        <f aca="false">VLOOKUP(E1294,[1]Liste_taxons_equiv!$A$1:$M$1455,13,0)</f>
        <v>25522</v>
      </c>
    </row>
    <row r="1295" s="4" customFormat="true" ht="15" hidden="true" customHeight="false" outlineLevel="0" collapsed="false">
      <c r="A1295" s="4" t="s">
        <v>3352</v>
      </c>
      <c r="D1295" s="4" t="n">
        <v>4588</v>
      </c>
      <c r="E1295" s="4" t="s">
        <v>3352</v>
      </c>
      <c r="F1295" s="4" t="str">
        <f aca="false">VLOOKUP(E1295,[1]Liste_taxons_equiv!$A$1:$M$1455,2,0)</f>
        <v>Exacte</v>
      </c>
      <c r="G1295" s="4" t="n">
        <f aca="false">VLOOKUP(E1295,[1]Liste_taxons_equiv!$A$1:$M$1455,3,0)</f>
        <v>60001422</v>
      </c>
      <c r="H1295" s="4" t="n">
        <f aca="false">VLOOKUP(E1295,[1]Liste_taxons_equiv!$A$1:$M$1455,4,0)</f>
        <v>60001342</v>
      </c>
      <c r="I1295" s="4" t="str">
        <f aca="false">VLOOKUP(E1295,[1]Liste_taxons_equiv!$A$1:$M$1455,5,0)</f>
        <v>Sphaerodorum sp1</v>
      </c>
      <c r="J1295" s="4" t="s">
        <v>492</v>
      </c>
      <c r="K1295" s="4" t="str">
        <f aca="false">VLOOKUP(E1295,[1]Liste_taxons_equiv!$A$1:$M$1455,7,0)</f>
        <v>1</v>
      </c>
      <c r="L1295" s="4" t="str">
        <f aca="false">VLOOKUP(E1295,[1]Liste_taxons_equiv!$A$1:$M$1455,8,0)</f>
        <v>1</v>
      </c>
      <c r="M1295" s="4" t="str">
        <f aca="false">VLOOKUP(E1295,[1]Liste_taxons_equiv!$A$1:$M$1455,9,0)</f>
        <v>0</v>
      </c>
      <c r="N1295" s="4" t="str">
        <f aca="false">VLOOKUP(E1295,[1]Liste_taxons_equiv!$A$1:$M$1455,10,0)</f>
        <v>0</v>
      </c>
      <c r="O1295" s="4" t="str">
        <f aca="false">VLOOKUP(E1295,[1]Liste_taxons_equiv!$A$1:$M$1455,11,0)</f>
        <v>Non</v>
      </c>
      <c r="Q1295" s="4" t="n">
        <f aca="false">VLOOKUP(E1295,[1]Liste_taxons_equiv!$A$1:$M$1455,13,0)</f>
        <v>60001422</v>
      </c>
    </row>
    <row r="1296" customFormat="false" ht="15" hidden="true" customHeight="false" outlineLevel="0" collapsed="false">
      <c r="A1296" s="0" t="s">
        <v>3353</v>
      </c>
      <c r="B1296" s="0" t="s">
        <v>2648</v>
      </c>
      <c r="C1296" s="0" t="n">
        <v>118973</v>
      </c>
      <c r="D1296" s="0" t="n">
        <v>5240</v>
      </c>
      <c r="E1296" s="0" t="s">
        <v>3353</v>
      </c>
      <c r="F1296" s="0" t="str">
        <f aca="false">VLOOKUP(E1296,[1]Liste_taxons_equiv!$A$1:$M$1455,2,0)</f>
        <v>Exacte</v>
      </c>
      <c r="G1296" s="0" t="n">
        <f aca="false">VLOOKUP(E1296,[1]Liste_taxons_equiv!$A$1:$M$1455,3,0)</f>
        <v>118973</v>
      </c>
      <c r="H1296" s="0" t="n">
        <f aca="false">VLOOKUP(E1296,[1]Liste_taxons_equiv!$A$1:$M$1455,4,0)</f>
        <v>118973</v>
      </c>
      <c r="I1296" s="0" t="str">
        <f aca="false">VLOOKUP(E1296,[1]Liste_taxons_equiv!$A$1:$M$1455,5,0)</f>
        <v>Sphaeroma serratum</v>
      </c>
      <c r="J1296" s="0" t="s">
        <v>29</v>
      </c>
      <c r="K1296" s="0" t="str">
        <f aca="false">VLOOKUP(E1296,[1]Liste_taxons_equiv!$A$1:$M$1455,7,0)</f>
        <v>1</v>
      </c>
      <c r="L1296" s="0" t="str">
        <f aca="false">VLOOKUP(E1296,[1]Liste_taxons_equiv!$A$1:$M$1455,8,0)</f>
        <v>0</v>
      </c>
      <c r="M1296" s="0" t="str">
        <f aca="false">VLOOKUP(E1296,[1]Liste_taxons_equiv!$A$1:$M$1455,9,0)</f>
        <v>0</v>
      </c>
      <c r="N1296" s="0" t="str">
        <f aca="false">VLOOKUP(E1296,[1]Liste_taxons_equiv!$A$1:$M$1455,10,0)</f>
        <v>0</v>
      </c>
      <c r="O1296" s="0" t="str">
        <f aca="false">VLOOKUP(E1296,[1]Liste_taxons_equiv!$A$1:$M$1455,11,0)</f>
        <v>Non</v>
      </c>
      <c r="P1296" s="0" t="s">
        <v>3354</v>
      </c>
      <c r="Q1296" s="0" t="n">
        <f aca="false">VLOOKUP(E1296,[1]Liste_taxons_equiv!$A$1:$M$1455,13,0)</f>
        <v>24296</v>
      </c>
    </row>
    <row r="1297" customFormat="false" ht="15" hidden="true" customHeight="false" outlineLevel="0" collapsed="false">
      <c r="A1297" s="0" t="s">
        <v>3355</v>
      </c>
      <c r="C1297" s="0" t="n">
        <v>129677</v>
      </c>
      <c r="D1297" s="0" t="n">
        <v>4654</v>
      </c>
      <c r="E1297" s="0" t="s">
        <v>3356</v>
      </c>
      <c r="F1297" s="0" t="str">
        <f aca="false">VLOOKUP(E1297,[1]Liste_taxons_equiv!$A$1:$M$1455,2,0)</f>
        <v>Exacte</v>
      </c>
      <c r="G1297" s="0" t="n">
        <f aca="false">VLOOKUP(E1297,[1]Liste_taxons_equiv!$A$1:$M$1455,3,0)</f>
        <v>129677</v>
      </c>
      <c r="H1297" s="0" t="n">
        <f aca="false">VLOOKUP(E1297,[1]Liste_taxons_equiv!$A$1:$M$1455,4,0)</f>
        <v>129677</v>
      </c>
      <c r="I1297" s="0" t="str">
        <f aca="false">VLOOKUP(E1297,[1]Liste_taxons_equiv!$A$1:$M$1455,5,0)</f>
        <v>Sphaerosyllis</v>
      </c>
      <c r="J1297" s="0" t="s">
        <v>29</v>
      </c>
      <c r="K1297" s="0" t="str">
        <f aca="false">VLOOKUP(E1297,[1]Liste_taxons_equiv!$A$1:$M$1455,7,0)</f>
        <v>1</v>
      </c>
      <c r="L1297" s="0" t="str">
        <f aca="false">VLOOKUP(E1297,[1]Liste_taxons_equiv!$A$1:$M$1455,8,0)</f>
        <v>0</v>
      </c>
      <c r="M1297" s="0" t="str">
        <f aca="false">VLOOKUP(E1297,[1]Liste_taxons_equiv!$A$1:$M$1455,9,0)</f>
        <v>0</v>
      </c>
      <c r="N1297" s="0" t="str">
        <f aca="false">VLOOKUP(E1297,[1]Liste_taxons_equiv!$A$1:$M$1455,10,0)</f>
        <v>0</v>
      </c>
      <c r="O1297" s="0" t="str">
        <f aca="false">VLOOKUP(E1297,[1]Liste_taxons_equiv!$A$1:$M$1455,11,0)</f>
        <v>Non</v>
      </c>
      <c r="P1297" s="0" t="s">
        <v>3357</v>
      </c>
      <c r="Q1297" s="0" t="n">
        <f aca="false">VLOOKUP(E1297,[1]Liste_taxons_equiv!$A$1:$M$1455,13,0)</f>
        <v>23934</v>
      </c>
    </row>
    <row r="1298" customFormat="false" ht="15" hidden="true" customHeight="false" outlineLevel="0" collapsed="false">
      <c r="A1298" s="0" t="s">
        <v>3358</v>
      </c>
      <c r="B1298" s="0" t="s">
        <v>299</v>
      </c>
      <c r="C1298" s="0" t="n">
        <v>131379</v>
      </c>
      <c r="D1298" s="0" t="n">
        <v>4657</v>
      </c>
      <c r="E1298" s="0" t="s">
        <v>3358</v>
      </c>
      <c r="F1298" s="0" t="str">
        <f aca="false">VLOOKUP(E1298,[1]Liste_taxons_equiv!$A$1:$M$1455,2,0)</f>
        <v>Exacte</v>
      </c>
      <c r="G1298" s="0" t="n">
        <f aca="false">VLOOKUP(E1298,[1]Liste_taxons_equiv!$A$1:$M$1455,3,0)</f>
        <v>131379</v>
      </c>
      <c r="H1298" s="0" t="n">
        <f aca="false">VLOOKUP(E1298,[1]Liste_taxons_equiv!$A$1:$M$1455,4,0)</f>
        <v>131379</v>
      </c>
      <c r="I1298" s="0" t="str">
        <f aca="false">VLOOKUP(E1298,[1]Liste_taxons_equiv!$A$1:$M$1455,5,0)</f>
        <v>Sphaerosyllis bulbosa</v>
      </c>
      <c r="J1298" s="0" t="s">
        <v>29</v>
      </c>
      <c r="K1298" s="0" t="str">
        <f aca="false">VLOOKUP(E1298,[1]Liste_taxons_equiv!$A$1:$M$1455,7,0)</f>
        <v>1</v>
      </c>
      <c r="L1298" s="0" t="str">
        <f aca="false">VLOOKUP(E1298,[1]Liste_taxons_equiv!$A$1:$M$1455,8,0)</f>
        <v>0</v>
      </c>
      <c r="M1298" s="0" t="str">
        <f aca="false">VLOOKUP(E1298,[1]Liste_taxons_equiv!$A$1:$M$1455,9,0)</f>
        <v>0</v>
      </c>
      <c r="N1298" s="0" t="str">
        <f aca="false">VLOOKUP(E1298,[1]Liste_taxons_equiv!$A$1:$M$1455,10,0)</f>
        <v>0</v>
      </c>
      <c r="O1298" s="0" t="str">
        <f aca="false">VLOOKUP(E1298,[1]Liste_taxons_equiv!$A$1:$M$1455,11,0)</f>
        <v>Non</v>
      </c>
      <c r="P1298" s="0" t="s">
        <v>3359</v>
      </c>
      <c r="Q1298" s="0" t="n">
        <f aca="false">VLOOKUP(E1298,[1]Liste_taxons_equiv!$A$1:$M$1455,13,0)</f>
        <v>24297</v>
      </c>
    </row>
    <row r="1299" customFormat="false" ht="15" hidden="true" customHeight="false" outlineLevel="0" collapsed="false">
      <c r="A1299" s="0" t="s">
        <v>3360</v>
      </c>
      <c r="B1299" s="0" t="s">
        <v>2226</v>
      </c>
      <c r="C1299" s="0" t="n">
        <v>131388</v>
      </c>
      <c r="D1299" s="0" t="n">
        <v>4658</v>
      </c>
      <c r="E1299" s="0" t="s">
        <v>3360</v>
      </c>
      <c r="F1299" s="0" t="str">
        <f aca="false">VLOOKUP(E1299,[1]Liste_taxons_equiv!$A$1:$M$1455,2,0)</f>
        <v>Exacte</v>
      </c>
      <c r="G1299" s="0" t="n">
        <f aca="false">VLOOKUP(E1299,[1]Liste_taxons_equiv!$A$1:$M$1455,3,0)</f>
        <v>131388</v>
      </c>
      <c r="H1299" s="0" t="n">
        <f aca="false">VLOOKUP(E1299,[1]Liste_taxons_equiv!$A$1:$M$1455,4,0)</f>
        <v>131388</v>
      </c>
      <c r="I1299" s="0" t="str">
        <f aca="false">VLOOKUP(E1299,[1]Liste_taxons_equiv!$A$1:$M$1455,5,0)</f>
        <v>Sphaerosyllis hystrix</v>
      </c>
      <c r="J1299" s="0" t="s">
        <v>29</v>
      </c>
      <c r="K1299" s="0" t="str">
        <f aca="false">VLOOKUP(E1299,[1]Liste_taxons_equiv!$A$1:$M$1455,7,0)</f>
        <v>1</v>
      </c>
      <c r="L1299" s="0" t="str">
        <f aca="false">VLOOKUP(E1299,[1]Liste_taxons_equiv!$A$1:$M$1455,8,0)</f>
        <v>0</v>
      </c>
      <c r="M1299" s="0" t="str">
        <f aca="false">VLOOKUP(E1299,[1]Liste_taxons_equiv!$A$1:$M$1455,9,0)</f>
        <v>0</v>
      </c>
      <c r="N1299" s="0" t="str">
        <f aca="false">VLOOKUP(E1299,[1]Liste_taxons_equiv!$A$1:$M$1455,10,0)</f>
        <v>0</v>
      </c>
      <c r="O1299" s="0" t="str">
        <f aca="false">VLOOKUP(E1299,[1]Liste_taxons_equiv!$A$1:$M$1455,11,0)</f>
        <v>Non</v>
      </c>
      <c r="P1299" s="0" t="s">
        <v>3361</v>
      </c>
      <c r="Q1299" s="0" t="n">
        <f aca="false">VLOOKUP(E1299,[1]Liste_taxons_equiv!$A$1:$M$1455,13,0)</f>
        <v>24298</v>
      </c>
    </row>
    <row r="1300" customFormat="false" ht="15" hidden="true" customHeight="false" outlineLevel="0" collapsed="false">
      <c r="A1300" s="0" t="s">
        <v>3362</v>
      </c>
      <c r="B1300" s="0" t="s">
        <v>133</v>
      </c>
      <c r="C1300" s="0" t="n">
        <v>131390</v>
      </c>
      <c r="D1300" s="0" t="n">
        <v>4659</v>
      </c>
      <c r="E1300" s="0" t="s">
        <v>3362</v>
      </c>
      <c r="F1300" s="0" t="str">
        <f aca="false">VLOOKUP(E1300,[1]Liste_taxons_equiv!$A$1:$M$1455,2,0)</f>
        <v>Exacte</v>
      </c>
      <c r="G1300" s="0" t="n">
        <f aca="false">VLOOKUP(E1300,[1]Liste_taxons_equiv!$A$1:$M$1455,3,0)</f>
        <v>131390</v>
      </c>
      <c r="H1300" s="0" t="n">
        <f aca="false">VLOOKUP(E1300,[1]Liste_taxons_equiv!$A$1:$M$1455,4,0)</f>
        <v>131390</v>
      </c>
      <c r="I1300" s="0" t="str">
        <f aca="false">VLOOKUP(E1300,[1]Liste_taxons_equiv!$A$1:$M$1455,5,0)</f>
        <v>Sphaerosyllis ovigera</v>
      </c>
      <c r="J1300" s="0" t="s">
        <v>29</v>
      </c>
      <c r="K1300" s="0" t="str">
        <f aca="false">VLOOKUP(E1300,[1]Liste_taxons_equiv!$A$1:$M$1455,7,0)</f>
        <v>1</v>
      </c>
      <c r="L1300" s="0" t="str">
        <f aca="false">VLOOKUP(E1300,[1]Liste_taxons_equiv!$A$1:$M$1455,8,0)</f>
        <v>0</v>
      </c>
      <c r="M1300" s="0" t="str">
        <f aca="false">VLOOKUP(E1300,[1]Liste_taxons_equiv!$A$1:$M$1455,9,0)</f>
        <v>0</v>
      </c>
      <c r="N1300" s="0" t="str">
        <f aca="false">VLOOKUP(E1300,[1]Liste_taxons_equiv!$A$1:$M$1455,10,0)</f>
        <v>0</v>
      </c>
      <c r="O1300" s="0" t="str">
        <f aca="false">VLOOKUP(E1300,[1]Liste_taxons_equiv!$A$1:$M$1455,11,0)</f>
        <v>Non</v>
      </c>
      <c r="P1300" s="0" t="s">
        <v>3363</v>
      </c>
      <c r="Q1300" s="0" t="n">
        <f aca="false">VLOOKUP(E1300,[1]Liste_taxons_equiv!$A$1:$M$1455,13,0)</f>
        <v>26062</v>
      </c>
    </row>
    <row r="1301" s="4" customFormat="true" ht="15" hidden="true" customHeight="false" outlineLevel="0" collapsed="false">
      <c r="A1301" s="4" t="s">
        <v>3364</v>
      </c>
      <c r="D1301" s="4" t="n">
        <v>4653</v>
      </c>
      <c r="E1301" s="4" t="s">
        <v>3364</v>
      </c>
      <c r="F1301" s="4" t="str">
        <f aca="false">VLOOKUP(E1301,[1]Liste_taxons_equiv!$A$1:$M$1455,2,0)</f>
        <v>Exacte</v>
      </c>
      <c r="G1301" s="4" t="n">
        <f aca="false">VLOOKUP(E1301,[1]Liste_taxons_equiv!$A$1:$M$1455,3,0)</f>
        <v>60001423</v>
      </c>
      <c r="H1301" s="4" t="n">
        <f aca="false">VLOOKUP(E1301,[1]Liste_taxons_equiv!$A$1:$M$1455,4,0)</f>
        <v>60001343</v>
      </c>
      <c r="I1301" s="4" t="str">
        <f aca="false">VLOOKUP(E1301,[1]Liste_taxons_equiv!$A$1:$M$1455,5,0)</f>
        <v>Sphaerosyllis sp1</v>
      </c>
      <c r="J1301" s="4" t="s">
        <v>492</v>
      </c>
      <c r="K1301" s="4" t="str">
        <f aca="false">VLOOKUP(E1301,[1]Liste_taxons_equiv!$A$1:$M$1455,7,0)</f>
        <v>1</v>
      </c>
      <c r="L1301" s="4" t="str">
        <f aca="false">VLOOKUP(E1301,[1]Liste_taxons_equiv!$A$1:$M$1455,8,0)</f>
        <v>1</v>
      </c>
      <c r="M1301" s="4" t="str">
        <f aca="false">VLOOKUP(E1301,[1]Liste_taxons_equiv!$A$1:$M$1455,9,0)</f>
        <v>0</v>
      </c>
      <c r="N1301" s="4" t="str">
        <f aca="false">VLOOKUP(E1301,[1]Liste_taxons_equiv!$A$1:$M$1455,10,0)</f>
        <v>0</v>
      </c>
      <c r="O1301" s="4" t="str">
        <f aca="false">VLOOKUP(E1301,[1]Liste_taxons_equiv!$A$1:$M$1455,11,0)</f>
        <v>Non</v>
      </c>
      <c r="Q1301" s="4" t="n">
        <f aca="false">VLOOKUP(E1301,[1]Liste_taxons_equiv!$A$1:$M$1455,13,0)</f>
        <v>60001423</v>
      </c>
    </row>
    <row r="1302" s="4" customFormat="true" ht="15" hidden="true" customHeight="false" outlineLevel="0" collapsed="false">
      <c r="A1302" s="4" t="s">
        <v>3365</v>
      </c>
      <c r="D1302" s="4" t="n">
        <v>4655</v>
      </c>
      <c r="E1302" s="4" t="s">
        <v>3365</v>
      </c>
      <c r="F1302" s="4" t="str">
        <f aca="false">VLOOKUP(E1302,[1]Liste_taxons_equiv!$A$1:$M$1455,2,0)</f>
        <v>Exacte</v>
      </c>
      <c r="G1302" s="4" t="n">
        <f aca="false">VLOOKUP(E1302,[1]Liste_taxons_equiv!$A$1:$M$1455,3,0)</f>
        <v>60001424</v>
      </c>
      <c r="H1302" s="4" t="n">
        <f aca="false">VLOOKUP(E1302,[1]Liste_taxons_equiv!$A$1:$M$1455,4,0)</f>
        <v>60001344</v>
      </c>
      <c r="I1302" s="4" t="str">
        <f aca="false">VLOOKUP(E1302,[1]Liste_taxons_equiv!$A$1:$M$1455,5,0)</f>
        <v>Sphaerosyllis sp2</v>
      </c>
      <c r="J1302" s="4" t="s">
        <v>492</v>
      </c>
      <c r="K1302" s="4" t="str">
        <f aca="false">VLOOKUP(E1302,[1]Liste_taxons_equiv!$A$1:$M$1455,7,0)</f>
        <v>1</v>
      </c>
      <c r="L1302" s="4" t="str">
        <f aca="false">VLOOKUP(E1302,[1]Liste_taxons_equiv!$A$1:$M$1455,8,0)</f>
        <v>1</v>
      </c>
      <c r="M1302" s="4" t="str">
        <f aca="false">VLOOKUP(E1302,[1]Liste_taxons_equiv!$A$1:$M$1455,9,0)</f>
        <v>0</v>
      </c>
      <c r="N1302" s="4" t="str">
        <f aca="false">VLOOKUP(E1302,[1]Liste_taxons_equiv!$A$1:$M$1455,10,0)</f>
        <v>0</v>
      </c>
      <c r="O1302" s="4" t="str">
        <f aca="false">VLOOKUP(E1302,[1]Liste_taxons_equiv!$A$1:$M$1455,11,0)</f>
        <v>Non</v>
      </c>
      <c r="Q1302" s="4" t="n">
        <f aca="false">VLOOKUP(E1302,[1]Liste_taxons_equiv!$A$1:$M$1455,13,0)</f>
        <v>60001424</v>
      </c>
    </row>
    <row r="1303" s="4" customFormat="true" ht="15" hidden="true" customHeight="false" outlineLevel="0" collapsed="false">
      <c r="A1303" s="4" t="s">
        <v>3366</v>
      </c>
      <c r="D1303" s="4" t="n">
        <v>4656</v>
      </c>
      <c r="E1303" s="4" t="s">
        <v>3366</v>
      </c>
      <c r="F1303" s="4" t="str">
        <f aca="false">VLOOKUP(E1303,[1]Liste_taxons_equiv!$A$1:$M$1455,2,0)</f>
        <v>Exacte</v>
      </c>
      <c r="G1303" s="4" t="n">
        <f aca="false">VLOOKUP(E1303,[1]Liste_taxons_equiv!$A$1:$M$1455,3,0)</f>
        <v>60001425</v>
      </c>
      <c r="H1303" s="4" t="n">
        <f aca="false">VLOOKUP(E1303,[1]Liste_taxons_equiv!$A$1:$M$1455,4,0)</f>
        <v>60001345</v>
      </c>
      <c r="I1303" s="4" t="str">
        <f aca="false">VLOOKUP(E1303,[1]Liste_taxons_equiv!$A$1:$M$1455,5,0)</f>
        <v>Sphaerosyllis sp3</v>
      </c>
      <c r="J1303" s="4" t="s">
        <v>492</v>
      </c>
      <c r="K1303" s="4" t="str">
        <f aca="false">VLOOKUP(E1303,[1]Liste_taxons_equiv!$A$1:$M$1455,7,0)</f>
        <v>1</v>
      </c>
      <c r="L1303" s="4" t="str">
        <f aca="false">VLOOKUP(E1303,[1]Liste_taxons_equiv!$A$1:$M$1455,8,0)</f>
        <v>1</v>
      </c>
      <c r="M1303" s="4" t="str">
        <f aca="false">VLOOKUP(E1303,[1]Liste_taxons_equiv!$A$1:$M$1455,9,0)</f>
        <v>0</v>
      </c>
      <c r="N1303" s="4" t="str">
        <f aca="false">VLOOKUP(E1303,[1]Liste_taxons_equiv!$A$1:$M$1455,10,0)</f>
        <v>0</v>
      </c>
      <c r="O1303" s="4" t="str">
        <f aca="false">VLOOKUP(E1303,[1]Liste_taxons_equiv!$A$1:$M$1455,11,0)</f>
        <v>Non</v>
      </c>
      <c r="Q1303" s="4" t="n">
        <f aca="false">VLOOKUP(E1303,[1]Liste_taxons_equiv!$A$1:$M$1455,13,0)</f>
        <v>60001425</v>
      </c>
    </row>
    <row r="1304" customFormat="false" ht="15" hidden="true" customHeight="false" outlineLevel="0" collapsed="false">
      <c r="A1304" s="0" t="s">
        <v>3367</v>
      </c>
      <c r="B1304" s="0" t="s">
        <v>3368</v>
      </c>
      <c r="C1304" s="0" t="n">
        <v>140432</v>
      </c>
      <c r="D1304" s="0" t="n">
        <v>5662</v>
      </c>
      <c r="E1304" s="0" t="s">
        <v>3367</v>
      </c>
      <c r="F1304" s="0" t="str">
        <f aca="false">VLOOKUP(E1304,[1]Liste_taxons_equiv!$A$1:$M$1455,2,0)</f>
        <v>Exacte</v>
      </c>
      <c r="G1304" s="0" t="n">
        <f aca="false">VLOOKUP(E1304,[1]Liste_taxons_equiv!$A$1:$M$1455,3,0)</f>
        <v>140432</v>
      </c>
      <c r="H1304" s="0" t="n">
        <f aca="false">VLOOKUP(E1304,[1]Liste_taxons_equiv!$A$1:$M$1455,4,0)</f>
        <v>140432</v>
      </c>
      <c r="I1304" s="0" t="str">
        <f aca="false">VLOOKUP(E1304,[1]Liste_taxons_equiv!$A$1:$M$1455,5,0)</f>
        <v>Sphenia binghami</v>
      </c>
      <c r="J1304" s="0" t="s">
        <v>29</v>
      </c>
      <c r="K1304" s="0" t="str">
        <f aca="false">VLOOKUP(E1304,[1]Liste_taxons_equiv!$A$1:$M$1455,7,0)</f>
        <v>1</v>
      </c>
      <c r="L1304" s="0" t="str">
        <f aca="false">VLOOKUP(E1304,[1]Liste_taxons_equiv!$A$1:$M$1455,8,0)</f>
        <v>0</v>
      </c>
      <c r="M1304" s="0" t="str">
        <f aca="false">VLOOKUP(E1304,[1]Liste_taxons_equiv!$A$1:$M$1455,9,0)</f>
        <v>0</v>
      </c>
      <c r="N1304" s="0" t="str">
        <f aca="false">VLOOKUP(E1304,[1]Liste_taxons_equiv!$A$1:$M$1455,10,0)</f>
        <v>0</v>
      </c>
      <c r="O1304" s="0" t="str">
        <f aca="false">VLOOKUP(E1304,[1]Liste_taxons_equiv!$A$1:$M$1455,11,0)</f>
        <v>Non</v>
      </c>
      <c r="P1304" s="0" t="s">
        <v>3369</v>
      </c>
      <c r="Q1304" s="0" t="n">
        <f aca="false">VLOOKUP(E1304,[1]Liste_taxons_equiv!$A$1:$M$1455,13,0)</f>
        <v>31468</v>
      </c>
    </row>
    <row r="1305" customFormat="false" ht="15" hidden="true" customHeight="false" outlineLevel="0" collapsed="false">
      <c r="A1305" s="0" t="s">
        <v>3370</v>
      </c>
      <c r="B1305" s="0" t="s">
        <v>41</v>
      </c>
      <c r="C1305" s="0" t="n">
        <v>126508</v>
      </c>
      <c r="D1305" s="0" t="n">
        <v>5770</v>
      </c>
      <c r="E1305" s="0" t="s">
        <v>3370</v>
      </c>
      <c r="F1305" s="0" t="str">
        <f aca="false">VLOOKUP(E1305,[1]Liste_taxons_equiv!$A$1:$M$1455,2,0)</f>
        <v>Exacte</v>
      </c>
      <c r="G1305" s="0" t="n">
        <f aca="false">VLOOKUP(E1305,[1]Liste_taxons_equiv!$A$1:$M$1455,3,0)</f>
        <v>126508</v>
      </c>
      <c r="H1305" s="0" t="n">
        <f aca="false">VLOOKUP(E1305,[1]Liste_taxons_equiv!$A$1:$M$1455,4,0)</f>
        <v>126508</v>
      </c>
      <c r="I1305" s="0" t="str">
        <f aca="false">VLOOKUP(E1305,[1]Liste_taxons_equiv!$A$1:$M$1455,5,0)</f>
        <v>Spinachia spinachia</v>
      </c>
      <c r="J1305" s="0" t="s">
        <v>29</v>
      </c>
      <c r="K1305" s="0" t="str">
        <f aca="false">VLOOKUP(E1305,[1]Liste_taxons_equiv!$A$1:$M$1455,7,0)</f>
        <v>1</v>
      </c>
      <c r="L1305" s="0" t="str">
        <f aca="false">VLOOKUP(E1305,[1]Liste_taxons_equiv!$A$1:$M$1455,8,0)</f>
        <v>0</v>
      </c>
      <c r="M1305" s="0" t="str">
        <f aca="false">VLOOKUP(E1305,[1]Liste_taxons_equiv!$A$1:$M$1455,9,0)</f>
        <v>0</v>
      </c>
      <c r="N1305" s="0" t="str">
        <f aca="false">VLOOKUP(E1305,[1]Liste_taxons_equiv!$A$1:$M$1455,10,0)</f>
        <v>0</v>
      </c>
      <c r="O1305" s="0" t="str">
        <f aca="false">VLOOKUP(E1305,[1]Liste_taxons_equiv!$A$1:$M$1455,11,0)</f>
        <v>Non</v>
      </c>
      <c r="P1305" s="0" t="s">
        <v>3371</v>
      </c>
      <c r="Q1305" s="0" t="n">
        <f aca="false">VLOOKUP(E1305,[1]Liste_taxons_equiv!$A$1:$M$1455,13,0)</f>
        <v>19452</v>
      </c>
    </row>
    <row r="1306" customFormat="false" ht="15" hidden="true" customHeight="false" outlineLevel="0" collapsed="false">
      <c r="A1306" s="0" t="s">
        <v>3372</v>
      </c>
      <c r="C1306" s="0" t="n">
        <v>129625</v>
      </c>
      <c r="D1306" s="0" t="n">
        <v>5833</v>
      </c>
      <c r="E1306" s="0" t="s">
        <v>3373</v>
      </c>
      <c r="F1306" s="0" t="str">
        <f aca="false">VLOOKUP(E1306,[1]Liste_taxons_equiv!$A$1:$M$1455,2,0)</f>
        <v>Exacte</v>
      </c>
      <c r="G1306" s="0" t="n">
        <f aca="false">VLOOKUP(E1306,[1]Liste_taxons_equiv!$A$1:$M$1455,3,0)</f>
        <v>129625</v>
      </c>
      <c r="H1306" s="0" t="n">
        <f aca="false">VLOOKUP(E1306,[1]Liste_taxons_equiv!$A$1:$M$1455,4,0)</f>
        <v>129625</v>
      </c>
      <c r="I1306" s="0" t="str">
        <f aca="false">VLOOKUP(E1306,[1]Liste_taxons_equiv!$A$1:$M$1455,5,0)</f>
        <v>Spio</v>
      </c>
      <c r="J1306" s="0" t="s">
        <v>29</v>
      </c>
      <c r="K1306" s="0" t="str">
        <f aca="false">VLOOKUP(E1306,[1]Liste_taxons_equiv!$A$1:$M$1455,7,0)</f>
        <v>1</v>
      </c>
      <c r="L1306" s="0" t="str">
        <f aca="false">VLOOKUP(E1306,[1]Liste_taxons_equiv!$A$1:$M$1455,8,0)</f>
        <v>0</v>
      </c>
      <c r="M1306" s="0" t="str">
        <f aca="false">VLOOKUP(E1306,[1]Liste_taxons_equiv!$A$1:$M$1455,9,0)</f>
        <v>0</v>
      </c>
      <c r="N1306" s="0" t="str">
        <f aca="false">VLOOKUP(E1306,[1]Liste_taxons_equiv!$A$1:$M$1455,10,0)</f>
        <v>0</v>
      </c>
      <c r="O1306" s="0" t="str">
        <f aca="false">VLOOKUP(E1306,[1]Liste_taxons_equiv!$A$1:$M$1455,11,0)</f>
        <v>Non</v>
      </c>
      <c r="P1306" s="0" t="s">
        <v>3374</v>
      </c>
      <c r="Q1306" s="0" t="n">
        <f aca="false">VLOOKUP(E1306,[1]Liste_taxons_equiv!$A$1:$M$1455,13,0)</f>
        <v>4271</v>
      </c>
    </row>
    <row r="1307" customFormat="false" ht="15" hidden="true" customHeight="false" outlineLevel="0" collapsed="false">
      <c r="A1307" s="0" t="s">
        <v>3375</v>
      </c>
      <c r="C1307" s="0" t="n">
        <v>129625</v>
      </c>
      <c r="D1307" s="0" t="n">
        <v>4789</v>
      </c>
      <c r="E1307" s="0" t="s">
        <v>3373</v>
      </c>
      <c r="F1307" s="0" t="str">
        <f aca="false">VLOOKUP(E1307,[1]Liste_taxons_equiv!$A$1:$M$1455,2,0)</f>
        <v>Exacte</v>
      </c>
      <c r="G1307" s="0" t="n">
        <f aca="false">VLOOKUP(E1307,[1]Liste_taxons_equiv!$A$1:$M$1455,3,0)</f>
        <v>129625</v>
      </c>
      <c r="H1307" s="0" t="n">
        <f aca="false">VLOOKUP(E1307,[1]Liste_taxons_equiv!$A$1:$M$1455,4,0)</f>
        <v>129625</v>
      </c>
      <c r="I1307" s="0" t="str">
        <f aca="false">VLOOKUP(E1307,[1]Liste_taxons_equiv!$A$1:$M$1455,5,0)</f>
        <v>Spio</v>
      </c>
      <c r="J1307" s="0" t="s">
        <v>29</v>
      </c>
      <c r="K1307" s="0" t="str">
        <f aca="false">VLOOKUP(E1307,[1]Liste_taxons_equiv!$A$1:$M$1455,7,0)</f>
        <v>1</v>
      </c>
      <c r="L1307" s="0" t="str">
        <f aca="false">VLOOKUP(E1307,[1]Liste_taxons_equiv!$A$1:$M$1455,8,0)</f>
        <v>0</v>
      </c>
      <c r="M1307" s="0" t="str">
        <f aca="false">VLOOKUP(E1307,[1]Liste_taxons_equiv!$A$1:$M$1455,9,0)</f>
        <v>0</v>
      </c>
      <c r="N1307" s="0" t="str">
        <f aca="false">VLOOKUP(E1307,[1]Liste_taxons_equiv!$A$1:$M$1455,10,0)</f>
        <v>0</v>
      </c>
      <c r="O1307" s="0" t="str">
        <f aca="false">VLOOKUP(E1307,[1]Liste_taxons_equiv!$A$1:$M$1455,11,0)</f>
        <v>Non</v>
      </c>
      <c r="P1307" s="0" t="s">
        <v>3374</v>
      </c>
      <c r="Q1307" s="0" t="n">
        <f aca="false">VLOOKUP(E1307,[1]Liste_taxons_equiv!$A$1:$M$1455,13,0)</f>
        <v>4271</v>
      </c>
    </row>
    <row r="1308" customFormat="false" ht="15" hidden="true" customHeight="false" outlineLevel="0" collapsed="false">
      <c r="A1308" s="0" t="s">
        <v>3376</v>
      </c>
      <c r="B1308" s="0" t="s">
        <v>3377</v>
      </c>
      <c r="C1308" s="0" t="n">
        <v>596180</v>
      </c>
      <c r="D1308" s="0" t="n">
        <v>4786</v>
      </c>
      <c r="E1308" s="0" t="s">
        <v>3376</v>
      </c>
      <c r="F1308" s="0" t="str">
        <f aca="false">VLOOKUP(E1308,[1]Liste_taxons_equiv!$A$1:$M$1455,2,0)</f>
        <v>Exacte</v>
      </c>
      <c r="G1308" s="0" t="n">
        <f aca="false">VLOOKUP(E1308,[1]Liste_taxons_equiv!$A$1:$M$1455,3,0)</f>
        <v>60003841</v>
      </c>
      <c r="H1308" s="0" t="n">
        <f aca="false">VLOOKUP(E1308,[1]Liste_taxons_equiv!$A$1:$M$1455,4,0)</f>
        <v>60003521</v>
      </c>
      <c r="I1308" s="0" t="str">
        <f aca="false">VLOOKUP(E1308,[1]Liste_taxons_equiv!$A$1:$M$1455,5,0)</f>
        <v>Spio arndti</v>
      </c>
      <c r="J1308" s="0" t="s">
        <v>29</v>
      </c>
      <c r="K1308" s="0" t="str">
        <f aca="false">VLOOKUP(E1308,[1]Liste_taxons_equiv!$A$1:$M$1455,7,0)</f>
        <v>1</v>
      </c>
      <c r="L1308" s="0" t="str">
        <f aca="false">VLOOKUP(E1308,[1]Liste_taxons_equiv!$A$1:$M$1455,8,0)</f>
        <v>0</v>
      </c>
      <c r="M1308" s="0" t="str">
        <f aca="false">VLOOKUP(E1308,[1]Liste_taxons_equiv!$A$1:$M$1455,9,0)</f>
        <v>0</v>
      </c>
      <c r="N1308" s="0" t="str">
        <f aca="false">VLOOKUP(E1308,[1]Liste_taxons_equiv!$A$1:$M$1455,10,0)</f>
        <v>0</v>
      </c>
      <c r="O1308" s="0" t="str">
        <f aca="false">VLOOKUP(E1308,[1]Liste_taxons_equiv!$A$1:$M$1455,11,0)</f>
        <v>Non</v>
      </c>
      <c r="P1308" s="0" t="s">
        <v>3378</v>
      </c>
      <c r="Q1308" s="0" t="n">
        <f aca="false">VLOOKUP(E1308,[1]Liste_taxons_equiv!$A$1:$M$1455,13,0)</f>
        <v>35253</v>
      </c>
    </row>
    <row r="1309" customFormat="false" ht="15" hidden="true" customHeight="false" outlineLevel="0" collapsed="false">
      <c r="A1309" s="0" t="s">
        <v>3379</v>
      </c>
      <c r="B1309" s="0" t="s">
        <v>3380</v>
      </c>
      <c r="C1309" s="0" t="n">
        <v>131182</v>
      </c>
      <c r="D1309" s="0" t="n">
        <v>4790</v>
      </c>
      <c r="E1309" s="0" t="s">
        <v>3379</v>
      </c>
      <c r="F1309" s="0" t="str">
        <f aca="false">VLOOKUP(E1309,[1]Liste_taxons_equiv!$A$1:$M$1455,2,0)</f>
        <v>Exacte</v>
      </c>
      <c r="G1309" s="0" t="n">
        <f aca="false">VLOOKUP(E1309,[1]Liste_taxons_equiv!$A$1:$M$1455,3,0)</f>
        <v>131182</v>
      </c>
      <c r="H1309" s="0" t="n">
        <f aca="false">VLOOKUP(E1309,[1]Liste_taxons_equiv!$A$1:$M$1455,4,0)</f>
        <v>131182</v>
      </c>
      <c r="I1309" s="0" t="str">
        <f aca="false">VLOOKUP(E1309,[1]Liste_taxons_equiv!$A$1:$M$1455,5,0)</f>
        <v>Spio decoratus</v>
      </c>
      <c r="J1309" s="0" t="s">
        <v>29</v>
      </c>
      <c r="K1309" s="0" t="str">
        <f aca="false">VLOOKUP(E1309,[1]Liste_taxons_equiv!$A$1:$M$1455,7,0)</f>
        <v>1</v>
      </c>
      <c r="L1309" s="0" t="str">
        <f aca="false">VLOOKUP(E1309,[1]Liste_taxons_equiv!$A$1:$M$1455,8,0)</f>
        <v>0</v>
      </c>
      <c r="M1309" s="0" t="str">
        <f aca="false">VLOOKUP(E1309,[1]Liste_taxons_equiv!$A$1:$M$1455,9,0)</f>
        <v>0</v>
      </c>
      <c r="N1309" s="0" t="str">
        <f aca="false">VLOOKUP(E1309,[1]Liste_taxons_equiv!$A$1:$M$1455,10,0)</f>
        <v>0</v>
      </c>
      <c r="O1309" s="0" t="str">
        <f aca="false">VLOOKUP(E1309,[1]Liste_taxons_equiv!$A$1:$M$1455,11,0)</f>
        <v>Non</v>
      </c>
      <c r="P1309" s="0" t="s">
        <v>3381</v>
      </c>
      <c r="Q1309" s="0" t="n">
        <f aca="false">VLOOKUP(E1309,[1]Liste_taxons_equiv!$A$1:$M$1455,13,0)</f>
        <v>23041</v>
      </c>
    </row>
    <row r="1310" customFormat="false" ht="15" hidden="true" customHeight="false" outlineLevel="0" collapsed="false">
      <c r="A1310" s="0" t="s">
        <v>3382</v>
      </c>
      <c r="B1310" s="0" t="s">
        <v>427</v>
      </c>
      <c r="C1310" s="0" t="n">
        <v>131183</v>
      </c>
      <c r="D1310" s="0" t="n">
        <v>4791</v>
      </c>
      <c r="E1310" s="0" t="s">
        <v>3382</v>
      </c>
      <c r="F1310" s="0" t="str">
        <f aca="false">VLOOKUP(E1310,[1]Liste_taxons_equiv!$A$1:$M$1455,2,0)</f>
        <v>Exacte</v>
      </c>
      <c r="G1310" s="0" t="n">
        <f aca="false">VLOOKUP(E1310,[1]Liste_taxons_equiv!$A$1:$M$1455,3,0)</f>
        <v>131183</v>
      </c>
      <c r="H1310" s="0" t="n">
        <f aca="false">VLOOKUP(E1310,[1]Liste_taxons_equiv!$A$1:$M$1455,4,0)</f>
        <v>131183</v>
      </c>
      <c r="I1310" s="0" t="str">
        <f aca="false">VLOOKUP(E1310,[1]Liste_taxons_equiv!$A$1:$M$1455,5,0)</f>
        <v>Spio filicornis</v>
      </c>
      <c r="J1310" s="0" t="s">
        <v>29</v>
      </c>
      <c r="K1310" s="0" t="str">
        <f aca="false">VLOOKUP(E1310,[1]Liste_taxons_equiv!$A$1:$M$1455,7,0)</f>
        <v>1</v>
      </c>
      <c r="L1310" s="0" t="str">
        <f aca="false">VLOOKUP(E1310,[1]Liste_taxons_equiv!$A$1:$M$1455,8,0)</f>
        <v>0</v>
      </c>
      <c r="M1310" s="0" t="str">
        <f aca="false">VLOOKUP(E1310,[1]Liste_taxons_equiv!$A$1:$M$1455,9,0)</f>
        <v>0</v>
      </c>
      <c r="N1310" s="0" t="str">
        <f aca="false">VLOOKUP(E1310,[1]Liste_taxons_equiv!$A$1:$M$1455,10,0)</f>
        <v>0</v>
      </c>
      <c r="O1310" s="0" t="str">
        <f aca="false">VLOOKUP(E1310,[1]Liste_taxons_equiv!$A$1:$M$1455,11,0)</f>
        <v>Non</v>
      </c>
      <c r="P1310" s="0" t="s">
        <v>3383</v>
      </c>
      <c r="Q1310" s="0" t="n">
        <f aca="false">VLOOKUP(E1310,[1]Liste_taxons_equiv!$A$1:$M$1455,13,0)</f>
        <v>23042</v>
      </c>
    </row>
    <row r="1311" customFormat="false" ht="15" hidden="true" customHeight="false" outlineLevel="0" collapsed="false">
      <c r="A1311" s="0" t="s">
        <v>3384</v>
      </c>
      <c r="B1311" s="0" t="s">
        <v>3385</v>
      </c>
      <c r="C1311" s="0" t="n">
        <v>131185</v>
      </c>
      <c r="D1311" s="0" t="n">
        <v>4792</v>
      </c>
      <c r="E1311" s="0" t="s">
        <v>3384</v>
      </c>
      <c r="F1311" s="0" t="str">
        <f aca="false">VLOOKUP(E1311,[1]Liste_taxons_equiv!$A$1:$M$1455,2,0)</f>
        <v>Exacte</v>
      </c>
      <c r="G1311" s="0" t="n">
        <f aca="false">VLOOKUP(E1311,[1]Liste_taxons_equiv!$A$1:$M$1455,3,0)</f>
        <v>131185</v>
      </c>
      <c r="H1311" s="0" t="n">
        <f aca="false">VLOOKUP(E1311,[1]Liste_taxons_equiv!$A$1:$M$1455,4,0)</f>
        <v>131185</v>
      </c>
      <c r="I1311" s="0" t="str">
        <f aca="false">VLOOKUP(E1311,[1]Liste_taxons_equiv!$A$1:$M$1455,5,0)</f>
        <v>Spio martinensis</v>
      </c>
      <c r="J1311" s="0" t="s">
        <v>29</v>
      </c>
      <c r="K1311" s="0" t="str">
        <f aca="false">VLOOKUP(E1311,[1]Liste_taxons_equiv!$A$1:$M$1455,7,0)</f>
        <v>1</v>
      </c>
      <c r="L1311" s="0" t="str">
        <f aca="false">VLOOKUP(E1311,[1]Liste_taxons_equiv!$A$1:$M$1455,8,0)</f>
        <v>0</v>
      </c>
      <c r="M1311" s="0" t="str">
        <f aca="false">VLOOKUP(E1311,[1]Liste_taxons_equiv!$A$1:$M$1455,9,0)</f>
        <v>0</v>
      </c>
      <c r="N1311" s="0" t="str">
        <f aca="false">VLOOKUP(E1311,[1]Liste_taxons_equiv!$A$1:$M$1455,10,0)</f>
        <v>0</v>
      </c>
      <c r="O1311" s="0" t="str">
        <f aca="false">VLOOKUP(E1311,[1]Liste_taxons_equiv!$A$1:$M$1455,11,0)</f>
        <v>Non</v>
      </c>
      <c r="P1311" s="0" t="s">
        <v>3386</v>
      </c>
      <c r="Q1311" s="0" t="n">
        <f aca="false">VLOOKUP(E1311,[1]Liste_taxons_equiv!$A$1:$M$1455,13,0)</f>
        <v>23043</v>
      </c>
    </row>
    <row r="1312" s="4" customFormat="true" ht="15" hidden="true" customHeight="false" outlineLevel="0" collapsed="false">
      <c r="A1312" s="4" t="s">
        <v>3387</v>
      </c>
      <c r="D1312" s="4" t="n">
        <v>4788</v>
      </c>
      <c r="E1312" s="4" t="s">
        <v>3387</v>
      </c>
      <c r="F1312" s="4" t="str">
        <f aca="false">VLOOKUP(E1312,[1]Liste_taxons_equiv!$A$1:$M$1455,2,0)</f>
        <v>Exacte</v>
      </c>
      <c r="G1312" s="4" t="n">
        <f aca="false">VLOOKUP(E1312,[1]Liste_taxons_equiv!$A$1:$M$1455,3,0)</f>
        <v>60013551</v>
      </c>
      <c r="H1312" s="4" t="n">
        <f aca="false">VLOOKUP(E1312,[1]Liste_taxons_equiv!$A$1:$M$1455,4,0)</f>
        <v>60013051</v>
      </c>
      <c r="I1312" s="4" t="str">
        <f aca="false">VLOOKUP(E1312,[1]Liste_taxons_equiv!$A$1:$M$1455,5,0)</f>
        <v>Spio sp1</v>
      </c>
      <c r="J1312" s="4" t="s">
        <v>3388</v>
      </c>
      <c r="K1312" s="4" t="str">
        <f aca="false">VLOOKUP(E1312,[1]Liste_taxons_equiv!$A$1:$M$1455,7,0)</f>
        <v>1</v>
      </c>
      <c r="L1312" s="4" t="str">
        <f aca="false">VLOOKUP(E1312,[1]Liste_taxons_equiv!$A$1:$M$1455,8,0)</f>
        <v>1</v>
      </c>
      <c r="M1312" s="4" t="str">
        <f aca="false">VLOOKUP(E1312,[1]Liste_taxons_equiv!$A$1:$M$1455,9,0)</f>
        <v>0</v>
      </c>
      <c r="N1312" s="4" t="str">
        <f aca="false">VLOOKUP(E1312,[1]Liste_taxons_equiv!$A$1:$M$1455,10,0)</f>
        <v>0</v>
      </c>
      <c r="O1312" s="4" t="str">
        <f aca="false">VLOOKUP(E1312,[1]Liste_taxons_equiv!$A$1:$M$1455,11,0)</f>
        <v>Non</v>
      </c>
      <c r="Q1312" s="4" t="n">
        <v>4271</v>
      </c>
    </row>
    <row r="1313" customFormat="false" ht="15" hidden="true" customHeight="false" outlineLevel="0" collapsed="false">
      <c r="A1313" s="0" t="s">
        <v>3389</v>
      </c>
      <c r="B1313" s="0" t="s">
        <v>3377</v>
      </c>
      <c r="C1313" s="0" t="n">
        <v>596189</v>
      </c>
      <c r="D1313" s="0" t="n">
        <v>4787</v>
      </c>
      <c r="E1313" s="0" t="s">
        <v>3389</v>
      </c>
      <c r="F1313" s="0" t="str">
        <f aca="false">VLOOKUP(E1313,[1]Liste_taxons_equiv!$A$1:$M$1455,2,0)</f>
        <v>Exacte</v>
      </c>
      <c r="G1313" s="0" t="n">
        <f aca="false">VLOOKUP(E1313,[1]Liste_taxons_equiv!$A$1:$M$1455,3,0)</f>
        <v>60009901</v>
      </c>
      <c r="H1313" s="0" t="n">
        <f aca="false">VLOOKUP(E1313,[1]Liste_taxons_equiv!$A$1:$M$1455,4,0)</f>
        <v>60009421</v>
      </c>
      <c r="I1313" s="0" t="str">
        <f aca="false">VLOOKUP(E1313,[1]Liste_taxons_equiv!$A$1:$M$1455,5,0)</f>
        <v>Spio symphyta</v>
      </c>
      <c r="J1313" s="0" t="s">
        <v>29</v>
      </c>
      <c r="K1313" s="0" t="str">
        <f aca="false">VLOOKUP(E1313,[1]Liste_taxons_equiv!$A$1:$M$1455,7,0)</f>
        <v>1</v>
      </c>
      <c r="L1313" s="0" t="str">
        <f aca="false">VLOOKUP(E1313,[1]Liste_taxons_equiv!$A$1:$M$1455,8,0)</f>
        <v>0</v>
      </c>
      <c r="M1313" s="0" t="str">
        <f aca="false">VLOOKUP(E1313,[1]Liste_taxons_equiv!$A$1:$M$1455,9,0)</f>
        <v>0</v>
      </c>
      <c r="N1313" s="0" t="str">
        <f aca="false">VLOOKUP(E1313,[1]Liste_taxons_equiv!$A$1:$M$1455,10,0)</f>
        <v>0</v>
      </c>
      <c r="O1313" s="0" t="str">
        <f aca="false">VLOOKUP(E1313,[1]Liste_taxons_equiv!$A$1:$M$1455,11,0)</f>
        <v>Non</v>
      </c>
      <c r="P1313" s="0" t="s">
        <v>3390</v>
      </c>
      <c r="Q1313" s="0" t="n">
        <f aca="false">VLOOKUP(E1313,[1]Liste_taxons_equiv!$A$1:$M$1455,13,0)</f>
        <v>35254</v>
      </c>
    </row>
    <row r="1314" customFormat="false" ht="15" hidden="true" customHeight="false" outlineLevel="0" collapsed="false">
      <c r="A1314" s="0" t="s">
        <v>3391</v>
      </c>
      <c r="C1314" s="0" t="n">
        <v>129233</v>
      </c>
      <c r="D1314" s="0" t="n">
        <v>4805</v>
      </c>
      <c r="E1314" s="0" t="s">
        <v>3392</v>
      </c>
      <c r="F1314" s="0" t="str">
        <f aca="false">VLOOKUP(E1314,[1]Liste_taxons_equiv!$A$1:$M$1455,2,0)</f>
        <v>Exacte</v>
      </c>
      <c r="G1314" s="0" t="n">
        <f aca="false">VLOOKUP(E1314,[1]Liste_taxons_equiv!$A$1:$M$1455,3,0)</f>
        <v>129233</v>
      </c>
      <c r="H1314" s="0" t="n">
        <f aca="false">VLOOKUP(E1314,[1]Liste_taxons_equiv!$A$1:$M$1455,4,0)</f>
        <v>129233</v>
      </c>
      <c r="I1314" s="0" t="str">
        <f aca="false">VLOOKUP(E1314,[1]Liste_taxons_equiv!$A$1:$M$1455,5,0)</f>
        <v>Spiochaetopterus</v>
      </c>
      <c r="J1314" s="0" t="s">
        <v>75</v>
      </c>
      <c r="K1314" s="0" t="str">
        <f aca="false">VLOOKUP(E1314,[1]Liste_taxons_equiv!$A$1:$M$1455,7,0)</f>
        <v>1</v>
      </c>
      <c r="L1314" s="0" t="str">
        <f aca="false">VLOOKUP(E1314,[1]Liste_taxons_equiv!$A$1:$M$1455,8,0)</f>
        <v>0</v>
      </c>
      <c r="M1314" s="0" t="str">
        <f aca="false">VLOOKUP(E1314,[1]Liste_taxons_equiv!$A$1:$M$1455,9,0)</f>
        <v>0</v>
      </c>
      <c r="N1314" s="0" t="str">
        <f aca="false">VLOOKUP(E1314,[1]Liste_taxons_equiv!$A$1:$M$1455,10,0)</f>
        <v>0</v>
      </c>
      <c r="O1314" s="0" t="str">
        <f aca="false">VLOOKUP(E1314,[1]Liste_taxons_equiv!$A$1:$M$1455,11,0)</f>
        <v>Non</v>
      </c>
      <c r="P1314" s="0" t="s">
        <v>3393</v>
      </c>
      <c r="Q1314" s="0" t="n">
        <f aca="false">VLOOKUP(E1314,[1]Liste_taxons_equiv!$A$1:$M$1455,13,0)</f>
        <v>24883</v>
      </c>
    </row>
    <row r="1315" customFormat="false" ht="15" hidden="true" customHeight="false" outlineLevel="0" collapsed="false">
      <c r="A1315" s="0" t="s">
        <v>3394</v>
      </c>
      <c r="B1315" s="0" t="s">
        <v>3395</v>
      </c>
      <c r="C1315" s="0" t="n">
        <v>129924</v>
      </c>
      <c r="D1315" s="0" t="n">
        <v>4806</v>
      </c>
      <c r="E1315" s="0" t="s">
        <v>3394</v>
      </c>
      <c r="F1315" s="0" t="str">
        <f aca="false">VLOOKUP(E1315,[1]Liste_taxons_equiv!$A$1:$M$1455,2,0)</f>
        <v>Exacte</v>
      </c>
      <c r="G1315" s="0" t="n">
        <f aca="false">VLOOKUP(E1315,[1]Liste_taxons_equiv!$A$1:$M$1455,3,0)</f>
        <v>129924</v>
      </c>
      <c r="H1315" s="0" t="n">
        <f aca="false">VLOOKUP(E1315,[1]Liste_taxons_equiv!$A$1:$M$1455,4,0)</f>
        <v>129924</v>
      </c>
      <c r="I1315" s="0" t="str">
        <f aca="false">VLOOKUP(E1315,[1]Liste_taxons_equiv!$A$1:$M$1455,5,0)</f>
        <v>Spiochaetopterus typicus</v>
      </c>
      <c r="J1315" s="0" t="s">
        <v>75</v>
      </c>
      <c r="K1315" s="0" t="str">
        <f aca="false">VLOOKUP(E1315,[1]Liste_taxons_equiv!$A$1:$M$1455,7,0)</f>
        <v>1</v>
      </c>
      <c r="L1315" s="0" t="str">
        <f aca="false">VLOOKUP(E1315,[1]Liste_taxons_equiv!$A$1:$M$1455,8,0)</f>
        <v>0</v>
      </c>
      <c r="M1315" s="0" t="str">
        <f aca="false">VLOOKUP(E1315,[1]Liste_taxons_equiv!$A$1:$M$1455,9,0)</f>
        <v>0</v>
      </c>
      <c r="N1315" s="0" t="str">
        <f aca="false">VLOOKUP(E1315,[1]Liste_taxons_equiv!$A$1:$M$1455,10,0)</f>
        <v>0</v>
      </c>
      <c r="O1315" s="0" t="str">
        <f aca="false">VLOOKUP(E1315,[1]Liste_taxons_equiv!$A$1:$M$1455,11,0)</f>
        <v>Non</v>
      </c>
      <c r="P1315" s="0" t="s">
        <v>3396</v>
      </c>
      <c r="Q1315" s="0" t="n">
        <f aca="false">VLOOKUP(E1315,[1]Liste_taxons_equiv!$A$1:$M$1455,13,0)</f>
        <v>25020</v>
      </c>
    </row>
    <row r="1316" customFormat="false" ht="15" hidden="true" customHeight="false" outlineLevel="0" collapsed="false">
      <c r="A1316" s="0" t="s">
        <v>3397</v>
      </c>
      <c r="C1316" s="0" t="n">
        <v>913</v>
      </c>
      <c r="D1316" s="0" t="n">
        <v>4749</v>
      </c>
      <c r="E1316" s="0" t="s">
        <v>3398</v>
      </c>
      <c r="F1316" s="0" t="str">
        <f aca="false">VLOOKUP(E1316,[1]Liste_taxons_equiv!$A$1:$M$1455,2,0)</f>
        <v>Exacte</v>
      </c>
      <c r="G1316" s="0" t="n">
        <f aca="false">VLOOKUP(E1316,[1]Liste_taxons_equiv!$A$1:$M$1455,3,0)</f>
        <v>913</v>
      </c>
      <c r="H1316" s="0" t="n">
        <f aca="false">VLOOKUP(E1316,[1]Liste_taxons_equiv!$A$1:$M$1455,4,0)</f>
        <v>913</v>
      </c>
      <c r="I1316" s="0" t="str">
        <f aca="false">VLOOKUP(E1316,[1]Liste_taxons_equiv!$A$1:$M$1455,5,0)</f>
        <v>Spionidae</v>
      </c>
      <c r="J1316" s="0" t="s">
        <v>29</v>
      </c>
      <c r="K1316" s="0" t="str">
        <f aca="false">VLOOKUP(E1316,[1]Liste_taxons_equiv!$A$1:$M$1455,7,0)</f>
        <v>1</v>
      </c>
      <c r="L1316" s="0" t="str">
        <f aca="false">VLOOKUP(E1316,[1]Liste_taxons_equiv!$A$1:$M$1455,8,0)</f>
        <v>0</v>
      </c>
      <c r="M1316" s="0" t="str">
        <f aca="false">VLOOKUP(E1316,[1]Liste_taxons_equiv!$A$1:$M$1455,9,0)</f>
        <v>0</v>
      </c>
      <c r="N1316" s="0" t="str">
        <f aca="false">VLOOKUP(E1316,[1]Liste_taxons_equiv!$A$1:$M$1455,10,0)</f>
        <v>0</v>
      </c>
      <c r="O1316" s="0" t="str">
        <f aca="false">VLOOKUP(E1316,[1]Liste_taxons_equiv!$A$1:$M$1455,11,0)</f>
        <v>Non</v>
      </c>
      <c r="P1316" s="0" t="s">
        <v>3399</v>
      </c>
      <c r="Q1316" s="0" t="n">
        <f aca="false">VLOOKUP(E1316,[1]Liste_taxons_equiv!$A$1:$M$1455,13,0)</f>
        <v>4260</v>
      </c>
    </row>
    <row r="1317" customFormat="false" ht="15" hidden="true" customHeight="false" outlineLevel="0" collapsed="false">
      <c r="A1317" s="0" t="s">
        <v>3400</v>
      </c>
      <c r="C1317" s="0" t="n">
        <v>129626</v>
      </c>
      <c r="D1317" s="0" t="n">
        <v>4793</v>
      </c>
      <c r="E1317" s="0" t="s">
        <v>3401</v>
      </c>
      <c r="F1317" s="0" t="str">
        <f aca="false">VLOOKUP(E1317,[1]Liste_taxons_equiv!$A$1:$M$1455,2,0)</f>
        <v>Exacte</v>
      </c>
      <c r="G1317" s="0" t="n">
        <f aca="false">VLOOKUP(E1317,[1]Liste_taxons_equiv!$A$1:$M$1455,3,0)</f>
        <v>129626</v>
      </c>
      <c r="H1317" s="0" t="n">
        <f aca="false">VLOOKUP(E1317,[1]Liste_taxons_equiv!$A$1:$M$1455,4,0)</f>
        <v>129626</v>
      </c>
      <c r="I1317" s="0" t="str">
        <f aca="false">VLOOKUP(E1317,[1]Liste_taxons_equiv!$A$1:$M$1455,5,0)</f>
        <v>Spiophanes</v>
      </c>
      <c r="J1317" s="0" t="s">
        <v>29</v>
      </c>
      <c r="K1317" s="0" t="str">
        <f aca="false">VLOOKUP(E1317,[1]Liste_taxons_equiv!$A$1:$M$1455,7,0)</f>
        <v>1</v>
      </c>
      <c r="L1317" s="0" t="str">
        <f aca="false">VLOOKUP(E1317,[1]Liste_taxons_equiv!$A$1:$M$1455,8,0)</f>
        <v>0</v>
      </c>
      <c r="M1317" s="0" t="str">
        <f aca="false">VLOOKUP(E1317,[1]Liste_taxons_equiv!$A$1:$M$1455,9,0)</f>
        <v>0</v>
      </c>
      <c r="N1317" s="0" t="str">
        <f aca="false">VLOOKUP(E1317,[1]Liste_taxons_equiv!$A$1:$M$1455,10,0)</f>
        <v>0</v>
      </c>
      <c r="O1317" s="0" t="str">
        <f aca="false">VLOOKUP(E1317,[1]Liste_taxons_equiv!$A$1:$M$1455,11,0)</f>
        <v>Non</v>
      </c>
      <c r="P1317" s="0" t="s">
        <v>3402</v>
      </c>
      <c r="Q1317" s="0" t="n">
        <f aca="false">VLOOKUP(E1317,[1]Liste_taxons_equiv!$A$1:$M$1455,13,0)</f>
        <v>4272</v>
      </c>
    </row>
    <row r="1318" customFormat="false" ht="15" hidden="true" customHeight="false" outlineLevel="0" collapsed="false">
      <c r="A1318" s="0" t="s">
        <v>3403</v>
      </c>
      <c r="B1318" s="0" t="s">
        <v>2093</v>
      </c>
      <c r="C1318" s="0" t="n">
        <v>131187</v>
      </c>
      <c r="D1318" s="0" t="n">
        <v>4794</v>
      </c>
      <c r="E1318" s="0" t="s">
        <v>3403</v>
      </c>
      <c r="F1318" s="0" t="str">
        <f aca="false">VLOOKUP(E1318,[1]Liste_taxons_equiv!$A$1:$M$1455,2,0)</f>
        <v>Exacte</v>
      </c>
      <c r="G1318" s="0" t="n">
        <f aca="false">VLOOKUP(E1318,[1]Liste_taxons_equiv!$A$1:$M$1455,3,0)</f>
        <v>131187</v>
      </c>
      <c r="H1318" s="0" t="n">
        <f aca="false">VLOOKUP(E1318,[1]Liste_taxons_equiv!$A$1:$M$1455,4,0)</f>
        <v>131187</v>
      </c>
      <c r="I1318" s="0" t="str">
        <f aca="false">VLOOKUP(E1318,[1]Liste_taxons_equiv!$A$1:$M$1455,5,0)</f>
        <v>Spiophanes bombyx</v>
      </c>
      <c r="J1318" s="0" t="s">
        <v>29</v>
      </c>
      <c r="K1318" s="0" t="str">
        <f aca="false">VLOOKUP(E1318,[1]Liste_taxons_equiv!$A$1:$M$1455,7,0)</f>
        <v>1</v>
      </c>
      <c r="L1318" s="0" t="str">
        <f aca="false">VLOOKUP(E1318,[1]Liste_taxons_equiv!$A$1:$M$1455,8,0)</f>
        <v>0</v>
      </c>
      <c r="M1318" s="0" t="str">
        <f aca="false">VLOOKUP(E1318,[1]Liste_taxons_equiv!$A$1:$M$1455,9,0)</f>
        <v>0</v>
      </c>
      <c r="N1318" s="0" t="str">
        <f aca="false">VLOOKUP(E1318,[1]Liste_taxons_equiv!$A$1:$M$1455,10,0)</f>
        <v>0</v>
      </c>
      <c r="O1318" s="0" t="str">
        <f aca="false">VLOOKUP(E1318,[1]Liste_taxons_equiv!$A$1:$M$1455,11,0)</f>
        <v>Non</v>
      </c>
      <c r="P1318" s="0" t="s">
        <v>3404</v>
      </c>
      <c r="Q1318" s="0" t="n">
        <f aca="false">VLOOKUP(E1318,[1]Liste_taxons_equiv!$A$1:$M$1455,13,0)</f>
        <v>4273</v>
      </c>
    </row>
    <row r="1319" customFormat="false" ht="15" hidden="true" customHeight="false" outlineLevel="0" collapsed="false">
      <c r="A1319" s="0" t="s">
        <v>3405</v>
      </c>
      <c r="B1319" s="0" t="s">
        <v>2104</v>
      </c>
      <c r="C1319" s="0" t="n">
        <v>131188</v>
      </c>
      <c r="D1319" s="0" t="n">
        <v>4795</v>
      </c>
      <c r="E1319" s="0" t="s">
        <v>3405</v>
      </c>
      <c r="F1319" s="0" t="str">
        <f aca="false">VLOOKUP(E1319,[1]Liste_taxons_equiv!$A$1:$M$1455,2,0)</f>
        <v>Exacte</v>
      </c>
      <c r="G1319" s="0" t="n">
        <f aca="false">VLOOKUP(E1319,[1]Liste_taxons_equiv!$A$1:$M$1455,3,0)</f>
        <v>131188</v>
      </c>
      <c r="H1319" s="0" t="n">
        <f aca="false">VLOOKUP(E1319,[1]Liste_taxons_equiv!$A$1:$M$1455,4,0)</f>
        <v>131188</v>
      </c>
      <c r="I1319" s="0" t="str">
        <f aca="false">VLOOKUP(E1319,[1]Liste_taxons_equiv!$A$1:$M$1455,5,0)</f>
        <v>Spiophanes kroyeri</v>
      </c>
      <c r="J1319" s="0" t="s">
        <v>29</v>
      </c>
      <c r="K1319" s="0" t="str">
        <f aca="false">VLOOKUP(E1319,[1]Liste_taxons_equiv!$A$1:$M$1455,7,0)</f>
        <v>1</v>
      </c>
      <c r="L1319" s="0" t="str">
        <f aca="false">VLOOKUP(E1319,[1]Liste_taxons_equiv!$A$1:$M$1455,8,0)</f>
        <v>0</v>
      </c>
      <c r="M1319" s="0" t="str">
        <f aca="false">VLOOKUP(E1319,[1]Liste_taxons_equiv!$A$1:$M$1455,9,0)</f>
        <v>0</v>
      </c>
      <c r="N1319" s="0" t="str">
        <f aca="false">VLOOKUP(E1319,[1]Liste_taxons_equiv!$A$1:$M$1455,10,0)</f>
        <v>0</v>
      </c>
      <c r="O1319" s="0" t="str">
        <f aca="false">VLOOKUP(E1319,[1]Liste_taxons_equiv!$A$1:$M$1455,11,0)</f>
        <v>Non</v>
      </c>
      <c r="P1319" s="0" t="s">
        <v>3406</v>
      </c>
      <c r="Q1319" s="0" t="n">
        <f aca="false">VLOOKUP(E1319,[1]Liste_taxons_equiv!$A$1:$M$1455,13,0)</f>
        <v>23044</v>
      </c>
    </row>
    <row r="1320" customFormat="false" ht="15" hidden="true" customHeight="false" outlineLevel="0" collapsed="false">
      <c r="A1320" s="0" t="s">
        <v>3407</v>
      </c>
      <c r="B1320" s="0" t="s">
        <v>1122</v>
      </c>
      <c r="C1320" s="0" t="n">
        <v>560033</v>
      </c>
      <c r="D1320" s="0" t="n">
        <v>4954</v>
      </c>
      <c r="E1320" s="0" t="s">
        <v>3407</v>
      </c>
      <c r="F1320" s="0" t="str">
        <f aca="false">VLOOKUP(E1320,[1]Liste_taxons_equiv!$A$1:$M$1455,2,0)</f>
        <v>Exacte</v>
      </c>
      <c r="G1320" s="0" t="n">
        <f aca="false">VLOOKUP(E1320,[1]Liste_taxons_equiv!$A$1:$M$1455,3,0)</f>
        <v>60003224</v>
      </c>
      <c r="H1320" s="0" t="n">
        <f aca="false">VLOOKUP(E1320,[1]Liste_taxons_equiv!$A$1:$M$1455,4,0)</f>
        <v>60002984</v>
      </c>
      <c r="I1320" s="0" t="str">
        <f aca="false">VLOOKUP(E1320,[1]Liste_taxons_equiv!$A$1:$M$1455,5,0)</f>
        <v>Spirobranchus lamarcki</v>
      </c>
      <c r="J1320" s="0" t="s">
        <v>29</v>
      </c>
      <c r="K1320" s="0" t="str">
        <f aca="false">VLOOKUP(E1320,[1]Liste_taxons_equiv!$A$1:$M$1455,7,0)</f>
        <v>1</v>
      </c>
      <c r="L1320" s="0" t="str">
        <f aca="false">VLOOKUP(E1320,[1]Liste_taxons_equiv!$A$1:$M$1455,8,0)</f>
        <v>0</v>
      </c>
      <c r="M1320" s="0" t="str">
        <f aca="false">VLOOKUP(E1320,[1]Liste_taxons_equiv!$A$1:$M$1455,9,0)</f>
        <v>0</v>
      </c>
      <c r="N1320" s="0" t="str">
        <f aca="false">VLOOKUP(E1320,[1]Liste_taxons_equiv!$A$1:$M$1455,10,0)</f>
        <v>0</v>
      </c>
      <c r="O1320" s="0" t="str">
        <f aca="false">VLOOKUP(E1320,[1]Liste_taxons_equiv!$A$1:$M$1455,11,0)</f>
        <v>Non</v>
      </c>
      <c r="P1320" s="0" t="s">
        <v>3408</v>
      </c>
      <c r="Q1320" s="0" t="n">
        <f aca="false">VLOOKUP(E1320,[1]Liste_taxons_equiv!$A$1:$M$1455,13,0)</f>
        <v>30676</v>
      </c>
    </row>
    <row r="1321" customFormat="false" ht="15" hidden="true" customHeight="false" outlineLevel="0" collapsed="false">
      <c r="A1321" s="0" t="s">
        <v>3409</v>
      </c>
      <c r="B1321" s="0" t="s">
        <v>41</v>
      </c>
      <c r="C1321" s="0" t="n">
        <v>555935</v>
      </c>
      <c r="D1321" s="0" t="n">
        <v>4955</v>
      </c>
      <c r="E1321" s="0" t="s">
        <v>3409</v>
      </c>
      <c r="F1321" s="0" t="str">
        <f aca="false">VLOOKUP(E1321,[1]Liste_taxons_equiv!$A$1:$M$1455,2,0)</f>
        <v>Exacte</v>
      </c>
      <c r="G1321" s="0" t="n">
        <f aca="false">VLOOKUP(E1321,[1]Liste_taxons_equiv!$A$1:$M$1455,3,0)</f>
        <v>60003327</v>
      </c>
      <c r="H1321" s="0" t="n">
        <f aca="false">VLOOKUP(E1321,[1]Liste_taxons_equiv!$A$1:$M$1455,4,0)</f>
        <v>60003086</v>
      </c>
      <c r="I1321" s="0" t="str">
        <f aca="false">VLOOKUP(E1321,[1]Liste_taxons_equiv!$A$1:$M$1455,5,0)</f>
        <v>Spirobranchus triqueter</v>
      </c>
      <c r="J1321" s="0" t="s">
        <v>29</v>
      </c>
      <c r="K1321" s="0" t="str">
        <f aca="false">VLOOKUP(E1321,[1]Liste_taxons_equiv!$A$1:$M$1455,7,0)</f>
        <v>1</v>
      </c>
      <c r="L1321" s="0" t="str">
        <f aca="false">VLOOKUP(E1321,[1]Liste_taxons_equiv!$A$1:$M$1455,8,0)</f>
        <v>0</v>
      </c>
      <c r="M1321" s="0" t="str">
        <f aca="false">VLOOKUP(E1321,[1]Liste_taxons_equiv!$A$1:$M$1455,9,0)</f>
        <v>0</v>
      </c>
      <c r="N1321" s="0" t="str">
        <f aca="false">VLOOKUP(E1321,[1]Liste_taxons_equiv!$A$1:$M$1455,10,0)</f>
        <v>0</v>
      </c>
      <c r="O1321" s="0" t="str">
        <f aca="false">VLOOKUP(E1321,[1]Liste_taxons_equiv!$A$1:$M$1455,11,0)</f>
        <v>Non</v>
      </c>
      <c r="P1321" s="0" t="s">
        <v>3410</v>
      </c>
      <c r="Q1321" s="0" t="n">
        <f aca="false">VLOOKUP(E1321,[1]Liste_taxons_equiv!$A$1:$M$1455,13,0)</f>
        <v>30670</v>
      </c>
    </row>
    <row r="1322" customFormat="false" ht="15" hidden="true" customHeight="false" outlineLevel="0" collapsed="false">
      <c r="A1322" s="0" t="s">
        <v>3411</v>
      </c>
      <c r="D1322" s="0" t="n">
        <v>4958</v>
      </c>
      <c r="E1322" s="0" t="s">
        <v>3412</v>
      </c>
      <c r="F1322" s="0" t="str">
        <f aca="false">VLOOKUP(E1322,[1]Liste_taxons_equiv!$A$1:$M$1455,2,0)</f>
        <v>levenshtein = 1</v>
      </c>
      <c r="G1322" s="0" t="n">
        <f aca="false">VLOOKUP(E1322,[1]Liste_taxons_equiv!$A$1:$M$1455,3,0)</f>
        <v>989</v>
      </c>
      <c r="H1322" s="0" t="n">
        <f aca="false">VLOOKUP(E1322,[1]Liste_taxons_equiv!$A$1:$M$1455,4,0)</f>
        <v>989</v>
      </c>
      <c r="I1322" s="0" t="str">
        <f aca="false">VLOOKUP(E1322,[1]Liste_taxons_equiv!$A$1:$M$1455,5,0)</f>
        <v>Spirorbinae</v>
      </c>
      <c r="J1322" s="0" t="s">
        <v>29</v>
      </c>
      <c r="K1322" s="0" t="str">
        <f aca="false">VLOOKUP(E1322,[1]Liste_taxons_equiv!$A$1:$M$1455,7,0)</f>
        <v>1</v>
      </c>
      <c r="L1322" s="0" t="str">
        <f aca="false">VLOOKUP(E1322,[1]Liste_taxons_equiv!$A$1:$M$1455,8,0)</f>
        <v>0</v>
      </c>
      <c r="M1322" s="0" t="str">
        <f aca="false">VLOOKUP(E1322,[1]Liste_taxons_equiv!$A$1:$M$1455,9,0)</f>
        <v>0</v>
      </c>
      <c r="N1322" s="0" t="str">
        <f aca="false">VLOOKUP(E1322,[1]Liste_taxons_equiv!$A$1:$M$1455,10,0)</f>
        <v>0</v>
      </c>
      <c r="O1322" s="0" t="str">
        <f aca="false">VLOOKUP(E1322,[1]Liste_taxons_equiv!$A$1:$M$1455,11,0)</f>
        <v>Non</v>
      </c>
      <c r="P1322" s="0" t="s">
        <v>3413</v>
      </c>
      <c r="Q1322" s="0" t="n">
        <f aca="false">VLOOKUP(E1322,[1]Liste_taxons_equiv!$A$1:$M$1455,13,0)</f>
        <v>23936</v>
      </c>
    </row>
    <row r="1323" customFormat="false" ht="15" hidden="true" customHeight="false" outlineLevel="0" collapsed="false">
      <c r="A1323" s="0" t="s">
        <v>3414</v>
      </c>
      <c r="B1323" s="0" t="s">
        <v>3415</v>
      </c>
      <c r="C1323" s="0" t="n">
        <v>140300</v>
      </c>
      <c r="D1323" s="0" t="n">
        <v>5608</v>
      </c>
      <c r="E1323" s="0" t="s">
        <v>3414</v>
      </c>
      <c r="F1323" s="0" t="str">
        <f aca="false">VLOOKUP(E1323,[1]Liste_taxons_equiv!$A$1:$M$1455,2,0)</f>
        <v>Exacte</v>
      </c>
      <c r="G1323" s="0" t="n">
        <f aca="false">VLOOKUP(E1323,[1]Liste_taxons_equiv!$A$1:$M$1455,3,0)</f>
        <v>140300</v>
      </c>
      <c r="H1323" s="0" t="n">
        <f aca="false">VLOOKUP(E1323,[1]Liste_taxons_equiv!$A$1:$M$1455,4,0)</f>
        <v>140300</v>
      </c>
      <c r="I1323" s="0" t="str">
        <f aca="false">VLOOKUP(E1323,[1]Liste_taxons_equiv!$A$1:$M$1455,5,0)</f>
        <v>Spisula elliptica</v>
      </c>
      <c r="J1323" s="0" t="s">
        <v>29</v>
      </c>
      <c r="K1323" s="0" t="str">
        <f aca="false">VLOOKUP(E1323,[1]Liste_taxons_equiv!$A$1:$M$1455,7,0)</f>
        <v>1</v>
      </c>
      <c r="L1323" s="0" t="str">
        <f aca="false">VLOOKUP(E1323,[1]Liste_taxons_equiv!$A$1:$M$1455,8,0)</f>
        <v>0</v>
      </c>
      <c r="M1323" s="0" t="str">
        <f aca="false">VLOOKUP(E1323,[1]Liste_taxons_equiv!$A$1:$M$1455,9,0)</f>
        <v>0</v>
      </c>
      <c r="N1323" s="0" t="str">
        <f aca="false">VLOOKUP(E1323,[1]Liste_taxons_equiv!$A$1:$M$1455,10,0)</f>
        <v>0</v>
      </c>
      <c r="O1323" s="0" t="str">
        <f aca="false">VLOOKUP(E1323,[1]Liste_taxons_equiv!$A$1:$M$1455,11,0)</f>
        <v>Non</v>
      </c>
      <c r="P1323" s="0" t="s">
        <v>3416</v>
      </c>
      <c r="Q1323" s="0" t="n">
        <f aca="false">VLOOKUP(E1323,[1]Liste_taxons_equiv!$A$1:$M$1455,13,0)</f>
        <v>23486</v>
      </c>
    </row>
    <row r="1324" customFormat="false" ht="15" hidden="true" customHeight="false" outlineLevel="0" collapsed="false">
      <c r="A1324" s="0" t="s">
        <v>3417</v>
      </c>
      <c r="B1324" s="0" t="s">
        <v>41</v>
      </c>
      <c r="C1324" s="0" t="n">
        <v>140301</v>
      </c>
      <c r="D1324" s="0" t="n">
        <v>5609</v>
      </c>
      <c r="E1324" s="0" t="s">
        <v>3417</v>
      </c>
      <c r="F1324" s="0" t="str">
        <f aca="false">VLOOKUP(E1324,[1]Liste_taxons_equiv!$A$1:$M$1455,2,0)</f>
        <v>Exacte</v>
      </c>
      <c r="G1324" s="0" t="n">
        <f aca="false">VLOOKUP(E1324,[1]Liste_taxons_equiv!$A$1:$M$1455,3,0)</f>
        <v>140301</v>
      </c>
      <c r="H1324" s="0" t="n">
        <f aca="false">VLOOKUP(E1324,[1]Liste_taxons_equiv!$A$1:$M$1455,4,0)</f>
        <v>140301</v>
      </c>
      <c r="I1324" s="0" t="str">
        <f aca="false">VLOOKUP(E1324,[1]Liste_taxons_equiv!$A$1:$M$1455,5,0)</f>
        <v>Spisula solida</v>
      </c>
      <c r="J1324" s="0" t="s">
        <v>29</v>
      </c>
      <c r="K1324" s="0" t="str">
        <f aca="false">VLOOKUP(E1324,[1]Liste_taxons_equiv!$A$1:$M$1455,7,0)</f>
        <v>1</v>
      </c>
      <c r="L1324" s="0" t="str">
        <f aca="false">VLOOKUP(E1324,[1]Liste_taxons_equiv!$A$1:$M$1455,8,0)</f>
        <v>0</v>
      </c>
      <c r="M1324" s="0" t="str">
        <f aca="false">VLOOKUP(E1324,[1]Liste_taxons_equiv!$A$1:$M$1455,9,0)</f>
        <v>0</v>
      </c>
      <c r="N1324" s="0" t="str">
        <f aca="false">VLOOKUP(E1324,[1]Liste_taxons_equiv!$A$1:$M$1455,10,0)</f>
        <v>0</v>
      </c>
      <c r="O1324" s="0" t="str">
        <f aca="false">VLOOKUP(E1324,[1]Liste_taxons_equiv!$A$1:$M$1455,11,0)</f>
        <v>Non</v>
      </c>
      <c r="P1324" s="0" t="s">
        <v>3418</v>
      </c>
      <c r="Q1324" s="0" t="n">
        <f aca="false">VLOOKUP(E1324,[1]Liste_taxons_equiv!$A$1:$M$1455,13,0)</f>
        <v>4211</v>
      </c>
    </row>
    <row r="1325" customFormat="false" ht="15" hidden="true" customHeight="false" outlineLevel="0" collapsed="false">
      <c r="A1325" s="0" t="s">
        <v>3419</v>
      </c>
      <c r="B1325" s="0" t="s">
        <v>119</v>
      </c>
      <c r="C1325" s="0" t="n">
        <v>140302</v>
      </c>
      <c r="D1325" s="0" t="n">
        <v>5610</v>
      </c>
      <c r="E1325" s="0" t="s">
        <v>3419</v>
      </c>
      <c r="F1325" s="0" t="str">
        <f aca="false">VLOOKUP(E1325,[1]Liste_taxons_equiv!$A$1:$M$1455,2,0)</f>
        <v>Exacte</v>
      </c>
      <c r="G1325" s="0" t="n">
        <f aca="false">VLOOKUP(E1325,[1]Liste_taxons_equiv!$A$1:$M$1455,3,0)</f>
        <v>140302</v>
      </c>
      <c r="H1325" s="0" t="n">
        <f aca="false">VLOOKUP(E1325,[1]Liste_taxons_equiv!$A$1:$M$1455,4,0)</f>
        <v>140302</v>
      </c>
      <c r="I1325" s="0" t="str">
        <f aca="false">VLOOKUP(E1325,[1]Liste_taxons_equiv!$A$1:$M$1455,5,0)</f>
        <v>Spisula subtruncata</v>
      </c>
      <c r="J1325" s="0" t="s">
        <v>29</v>
      </c>
      <c r="K1325" s="0" t="str">
        <f aca="false">VLOOKUP(E1325,[1]Liste_taxons_equiv!$A$1:$M$1455,7,0)</f>
        <v>1</v>
      </c>
      <c r="L1325" s="0" t="str">
        <f aca="false">VLOOKUP(E1325,[1]Liste_taxons_equiv!$A$1:$M$1455,8,0)</f>
        <v>0</v>
      </c>
      <c r="M1325" s="0" t="str">
        <f aca="false">VLOOKUP(E1325,[1]Liste_taxons_equiv!$A$1:$M$1455,9,0)</f>
        <v>0</v>
      </c>
      <c r="N1325" s="0" t="str">
        <f aca="false">VLOOKUP(E1325,[1]Liste_taxons_equiv!$A$1:$M$1455,10,0)</f>
        <v>0</v>
      </c>
      <c r="O1325" s="0" t="str">
        <f aca="false">VLOOKUP(E1325,[1]Liste_taxons_equiv!$A$1:$M$1455,11,0)</f>
        <v>Non</v>
      </c>
      <c r="P1325" s="0" t="s">
        <v>3420</v>
      </c>
      <c r="Q1325" s="0" t="n">
        <f aca="false">VLOOKUP(E1325,[1]Liste_taxons_equiv!$A$1:$M$1455,13,0)</f>
        <v>4212</v>
      </c>
    </row>
    <row r="1326" s="2" customFormat="true" ht="15" hidden="false" customHeight="false" outlineLevel="0" collapsed="false">
      <c r="A1326" s="2" t="s">
        <v>3421</v>
      </c>
      <c r="B1326" s="2" t="s">
        <v>622</v>
      </c>
      <c r="C1326" s="2" t="n">
        <v>295699</v>
      </c>
      <c r="D1326" s="2" t="n">
        <v>5244</v>
      </c>
      <c r="E1326" s="2" t="s">
        <v>3421</v>
      </c>
      <c r="F1326" s="2" t="str">
        <f aca="false">VLOOKUP(E1326,[1]Liste_taxons_equiv!$A$1:$M$1455,2,0)</f>
        <v>Non trouvé</v>
      </c>
      <c r="I1326" s="2" t="str">
        <f aca="false">VLOOKUP(E1326,[1]Liste_taxons_equiv!$A$1:$M$1455,5,0)</f>
        <v/>
      </c>
      <c r="J1326" s="3" t="s">
        <v>57</v>
      </c>
      <c r="K1326" s="2" t="str">
        <f aca="false">VLOOKUP(E1326,[1]Liste_taxons_equiv!$A$1:$M$1455,7,0)</f>
        <v/>
      </c>
      <c r="L1326" s="2" t="str">
        <f aca="false">VLOOKUP(E1326,[1]Liste_taxons_equiv!$A$1:$M$1455,8,0)</f>
        <v/>
      </c>
      <c r="M1326" s="2" t="str">
        <f aca="false">VLOOKUP(E1326,[1]Liste_taxons_equiv!$A$1:$M$1455,9,0)</f>
        <v/>
      </c>
      <c r="N1326" s="2" t="str">
        <f aca="false">VLOOKUP(E1326,[1]Liste_taxons_equiv!$A$1:$M$1455,10,0)</f>
        <v/>
      </c>
      <c r="O1326" s="2" t="str">
        <f aca="false">VLOOKUP(E1326,[1]Liste_taxons_equiv!$A$1:$M$1455,11,0)</f>
        <v/>
      </c>
      <c r="P1326" s="3" t="n">
        <v>295699</v>
      </c>
    </row>
    <row r="1327" s="2" customFormat="true" ht="15" hidden="false" customHeight="false" outlineLevel="0" collapsed="false">
      <c r="A1327" s="2" t="s">
        <v>3422</v>
      </c>
      <c r="B1327" s="2" t="s">
        <v>3423</v>
      </c>
      <c r="C1327" s="2" t="n">
        <v>295701</v>
      </c>
      <c r="D1327" s="2" t="n">
        <v>5254</v>
      </c>
      <c r="E1327" s="2" t="s">
        <v>3422</v>
      </c>
      <c r="F1327" s="2" t="str">
        <f aca="false">VLOOKUP(E1327,[1]Liste_taxons_equiv!$A$1:$M$1455,2,0)</f>
        <v>Non trouvé</v>
      </c>
      <c r="I1327" s="2" t="str">
        <f aca="false">VLOOKUP(E1327,[1]Liste_taxons_equiv!$A$1:$M$1455,5,0)</f>
        <v/>
      </c>
      <c r="J1327" s="3" t="s">
        <v>57</v>
      </c>
      <c r="K1327" s="2" t="str">
        <f aca="false">VLOOKUP(E1327,[1]Liste_taxons_equiv!$A$1:$M$1455,7,0)</f>
        <v/>
      </c>
      <c r="L1327" s="2" t="str">
        <f aca="false">VLOOKUP(E1327,[1]Liste_taxons_equiv!$A$1:$M$1455,8,0)</f>
        <v/>
      </c>
      <c r="M1327" s="2" t="str">
        <f aca="false">VLOOKUP(E1327,[1]Liste_taxons_equiv!$A$1:$M$1455,9,0)</f>
        <v/>
      </c>
      <c r="N1327" s="2" t="str">
        <f aca="false">VLOOKUP(E1327,[1]Liste_taxons_equiv!$A$1:$M$1455,10,0)</f>
        <v/>
      </c>
      <c r="O1327" s="2" t="str">
        <f aca="false">VLOOKUP(E1327,[1]Liste_taxons_equiv!$A$1:$M$1455,11,0)</f>
        <v/>
      </c>
      <c r="P1327" s="3" t="n">
        <v>295701</v>
      </c>
    </row>
    <row r="1328" customFormat="false" ht="15" hidden="true" customHeight="false" outlineLevel="0" collapsed="false">
      <c r="A1328" s="0" t="s">
        <v>3424</v>
      </c>
      <c r="C1328" s="0" t="n">
        <v>101770</v>
      </c>
      <c r="D1328" s="0" t="n">
        <v>5041</v>
      </c>
      <c r="E1328" s="0" t="s">
        <v>3425</v>
      </c>
      <c r="F1328" s="0" t="str">
        <f aca="false">VLOOKUP(E1328,[1]Liste_taxons_equiv!$A$1:$M$1455,2,0)</f>
        <v>Exacte</v>
      </c>
      <c r="G1328" s="0" t="n">
        <f aca="false">VLOOKUP(E1328,[1]Liste_taxons_equiv!$A$1:$M$1455,3,0)</f>
        <v>101770</v>
      </c>
      <c r="H1328" s="0" t="n">
        <f aca="false">VLOOKUP(E1328,[1]Liste_taxons_equiv!$A$1:$M$1455,4,0)</f>
        <v>101770</v>
      </c>
      <c r="I1328" s="0" t="str">
        <f aca="false">VLOOKUP(E1328,[1]Liste_taxons_equiv!$A$1:$M$1455,5,0)</f>
        <v>Stenothoe</v>
      </c>
      <c r="J1328" s="0" t="s">
        <v>19</v>
      </c>
      <c r="K1328" s="0" t="str">
        <f aca="false">VLOOKUP(E1328,[1]Liste_taxons_equiv!$A$1:$M$1455,7,0)</f>
        <v>1</v>
      </c>
      <c r="L1328" s="0" t="str">
        <f aca="false">VLOOKUP(E1328,[1]Liste_taxons_equiv!$A$1:$M$1455,8,0)</f>
        <v>0</v>
      </c>
      <c r="M1328" s="0" t="str">
        <f aca="false">VLOOKUP(E1328,[1]Liste_taxons_equiv!$A$1:$M$1455,9,0)</f>
        <v>0</v>
      </c>
      <c r="N1328" s="0" t="str">
        <f aca="false">VLOOKUP(E1328,[1]Liste_taxons_equiv!$A$1:$M$1455,10,0)</f>
        <v>0</v>
      </c>
      <c r="O1328" s="0" t="str">
        <f aca="false">VLOOKUP(E1328,[1]Liste_taxons_equiv!$A$1:$M$1455,11,0)</f>
        <v>Non</v>
      </c>
      <c r="P1328" s="0" t="s">
        <v>3426</v>
      </c>
      <c r="Q1328" s="0" t="n">
        <f aca="false">VLOOKUP(E1328,[1]Liste_taxons_equiv!$A$1:$M$1455,13,0)</f>
        <v>23938</v>
      </c>
    </row>
    <row r="1329" s="2" customFormat="true" ht="15" hidden="false" customHeight="false" outlineLevel="0" collapsed="false">
      <c r="A1329" s="2" t="s">
        <v>3427</v>
      </c>
      <c r="B1329" s="2" t="s">
        <v>3428</v>
      </c>
      <c r="C1329" s="2" t="n">
        <v>103158</v>
      </c>
      <c r="D1329" s="2" t="n">
        <v>5042</v>
      </c>
      <c r="E1329" s="2" t="s">
        <v>3427</v>
      </c>
      <c r="F1329" s="2" t="str">
        <f aca="false">VLOOKUP(E1329,[1]Liste_taxons_equiv!$A$1:$M$1455,2,0)</f>
        <v>Non trouvé</v>
      </c>
      <c r="I1329" s="2" t="str">
        <f aca="false">VLOOKUP(E1329,[1]Liste_taxons_equiv!$A$1:$M$1455,5,0)</f>
        <v/>
      </c>
      <c r="J1329" s="3" t="s">
        <v>57</v>
      </c>
      <c r="K1329" s="2" t="str">
        <f aca="false">VLOOKUP(E1329,[1]Liste_taxons_equiv!$A$1:$M$1455,7,0)</f>
        <v/>
      </c>
      <c r="L1329" s="2" t="str">
        <f aca="false">VLOOKUP(E1329,[1]Liste_taxons_equiv!$A$1:$M$1455,8,0)</f>
        <v/>
      </c>
      <c r="M1329" s="2" t="str">
        <f aca="false">VLOOKUP(E1329,[1]Liste_taxons_equiv!$A$1:$M$1455,9,0)</f>
        <v/>
      </c>
      <c r="N1329" s="2" t="str">
        <f aca="false">VLOOKUP(E1329,[1]Liste_taxons_equiv!$A$1:$M$1455,10,0)</f>
        <v/>
      </c>
      <c r="O1329" s="2" t="str">
        <f aca="false">VLOOKUP(E1329,[1]Liste_taxons_equiv!$A$1:$M$1455,11,0)</f>
        <v/>
      </c>
      <c r="P1329" s="3" t="n">
        <v>103158</v>
      </c>
    </row>
    <row r="1330" customFormat="false" ht="15" hidden="true" customHeight="false" outlineLevel="0" collapsed="false">
      <c r="A1330" s="0" t="s">
        <v>3429</v>
      </c>
      <c r="B1330" s="0" t="s">
        <v>167</v>
      </c>
      <c r="C1330" s="0" t="n">
        <v>103166</v>
      </c>
      <c r="D1330" s="0" t="n">
        <v>5043</v>
      </c>
      <c r="E1330" s="0" t="s">
        <v>3429</v>
      </c>
      <c r="F1330" s="0" t="str">
        <f aca="false">VLOOKUP(E1330,[1]Liste_taxons_equiv!$A$1:$M$1455,2,0)</f>
        <v>Exacte</v>
      </c>
      <c r="G1330" s="0" t="n">
        <f aca="false">VLOOKUP(E1330,[1]Liste_taxons_equiv!$A$1:$M$1455,3,0)</f>
        <v>103166</v>
      </c>
      <c r="H1330" s="0" t="n">
        <f aca="false">VLOOKUP(E1330,[1]Liste_taxons_equiv!$A$1:$M$1455,4,0)</f>
        <v>103166</v>
      </c>
      <c r="I1330" s="0" t="str">
        <f aca="false">VLOOKUP(E1330,[1]Liste_taxons_equiv!$A$1:$M$1455,5,0)</f>
        <v>Stenothoe marina</v>
      </c>
      <c r="J1330" s="0" t="s">
        <v>19</v>
      </c>
      <c r="K1330" s="0" t="str">
        <f aca="false">VLOOKUP(E1330,[1]Liste_taxons_equiv!$A$1:$M$1455,7,0)</f>
        <v>1</v>
      </c>
      <c r="L1330" s="0" t="str">
        <f aca="false">VLOOKUP(E1330,[1]Liste_taxons_equiv!$A$1:$M$1455,8,0)</f>
        <v>0</v>
      </c>
      <c r="M1330" s="0" t="str">
        <f aca="false">VLOOKUP(E1330,[1]Liste_taxons_equiv!$A$1:$M$1455,9,0)</f>
        <v>0</v>
      </c>
      <c r="N1330" s="0" t="str">
        <f aca="false">VLOOKUP(E1330,[1]Liste_taxons_equiv!$A$1:$M$1455,10,0)</f>
        <v>0</v>
      </c>
      <c r="O1330" s="0" t="str">
        <f aca="false">VLOOKUP(E1330,[1]Liste_taxons_equiv!$A$1:$M$1455,11,0)</f>
        <v>Non</v>
      </c>
      <c r="P1330" s="0" t="s">
        <v>3430</v>
      </c>
      <c r="Q1330" s="0" t="n">
        <f aca="false">VLOOKUP(E1330,[1]Liste_taxons_equiv!$A$1:$M$1455,13,0)</f>
        <v>24301</v>
      </c>
    </row>
    <row r="1331" customFormat="false" ht="15" hidden="true" customHeight="false" outlineLevel="0" collapsed="false">
      <c r="A1331" s="0" t="s">
        <v>3431</v>
      </c>
      <c r="B1331" s="0" t="s">
        <v>2152</v>
      </c>
      <c r="C1331" s="0" t="n">
        <v>103169</v>
      </c>
      <c r="D1331" s="0" t="n">
        <v>5044</v>
      </c>
      <c r="E1331" s="0" t="s">
        <v>3431</v>
      </c>
      <c r="F1331" s="0" t="str">
        <f aca="false">VLOOKUP(E1331,[1]Liste_taxons_equiv!$A$1:$M$1455,2,0)</f>
        <v>Exacte</v>
      </c>
      <c r="G1331" s="0" t="n">
        <f aca="false">VLOOKUP(E1331,[1]Liste_taxons_equiv!$A$1:$M$1455,3,0)</f>
        <v>103169</v>
      </c>
      <c r="H1331" s="0" t="n">
        <f aca="false">VLOOKUP(E1331,[1]Liste_taxons_equiv!$A$1:$M$1455,4,0)</f>
        <v>103169</v>
      </c>
      <c r="I1331" s="0" t="str">
        <f aca="false">VLOOKUP(E1331,[1]Liste_taxons_equiv!$A$1:$M$1455,5,0)</f>
        <v>Stenothoe monoculoides</v>
      </c>
      <c r="J1331" s="0" t="s">
        <v>19</v>
      </c>
      <c r="K1331" s="0" t="str">
        <f aca="false">VLOOKUP(E1331,[1]Liste_taxons_equiv!$A$1:$M$1455,7,0)</f>
        <v>1</v>
      </c>
      <c r="L1331" s="0" t="str">
        <f aca="false">VLOOKUP(E1331,[1]Liste_taxons_equiv!$A$1:$M$1455,8,0)</f>
        <v>0</v>
      </c>
      <c r="M1331" s="0" t="str">
        <f aca="false">VLOOKUP(E1331,[1]Liste_taxons_equiv!$A$1:$M$1455,9,0)</f>
        <v>0</v>
      </c>
      <c r="N1331" s="0" t="str">
        <f aca="false">VLOOKUP(E1331,[1]Liste_taxons_equiv!$A$1:$M$1455,10,0)</f>
        <v>0</v>
      </c>
      <c r="O1331" s="0" t="str">
        <f aca="false">VLOOKUP(E1331,[1]Liste_taxons_equiv!$A$1:$M$1455,11,0)</f>
        <v>Non</v>
      </c>
      <c r="P1331" s="0" t="s">
        <v>3432</v>
      </c>
      <c r="Q1331" s="0" t="n">
        <f aca="false">VLOOKUP(E1331,[1]Liste_taxons_equiv!$A$1:$M$1455,13,0)</f>
        <v>35093</v>
      </c>
    </row>
    <row r="1332" customFormat="false" ht="15" hidden="true" customHeight="false" outlineLevel="0" collapsed="false">
      <c r="A1332" s="0" t="s">
        <v>3433</v>
      </c>
      <c r="C1332" s="0" t="n">
        <v>101409</v>
      </c>
      <c r="D1332" s="0" t="n">
        <v>5039</v>
      </c>
      <c r="E1332" s="0" t="s">
        <v>3434</v>
      </c>
      <c r="F1332" s="0" t="str">
        <f aca="false">VLOOKUP(E1332,[1]Liste_taxons_equiv!$A$1:$M$1455,2,0)</f>
        <v>Exacte</v>
      </c>
      <c r="G1332" s="0" t="n">
        <f aca="false">VLOOKUP(E1332,[1]Liste_taxons_equiv!$A$1:$M$1455,3,0)</f>
        <v>101409</v>
      </c>
      <c r="H1332" s="0" t="n">
        <f aca="false">VLOOKUP(E1332,[1]Liste_taxons_equiv!$A$1:$M$1455,4,0)</f>
        <v>101409</v>
      </c>
      <c r="I1332" s="0" t="str">
        <f aca="false">VLOOKUP(E1332,[1]Liste_taxons_equiv!$A$1:$M$1455,5,0)</f>
        <v>Stenothoidae</v>
      </c>
      <c r="J1332" s="0" t="s">
        <v>19</v>
      </c>
      <c r="K1332" s="0" t="str">
        <f aca="false">VLOOKUP(E1332,[1]Liste_taxons_equiv!$A$1:$M$1455,7,0)</f>
        <v>1</v>
      </c>
      <c r="L1332" s="0" t="str">
        <f aca="false">VLOOKUP(E1332,[1]Liste_taxons_equiv!$A$1:$M$1455,8,0)</f>
        <v>0</v>
      </c>
      <c r="M1332" s="0" t="str">
        <f aca="false">VLOOKUP(E1332,[1]Liste_taxons_equiv!$A$1:$M$1455,9,0)</f>
        <v>0</v>
      </c>
      <c r="N1332" s="0" t="str">
        <f aca="false">VLOOKUP(E1332,[1]Liste_taxons_equiv!$A$1:$M$1455,10,0)</f>
        <v>0</v>
      </c>
      <c r="O1332" s="0" t="str">
        <f aca="false">VLOOKUP(E1332,[1]Liste_taxons_equiv!$A$1:$M$1455,11,0)</f>
        <v>Non</v>
      </c>
      <c r="P1332" s="0" t="s">
        <v>3435</v>
      </c>
      <c r="Q1332" s="0" t="n">
        <f aca="false">VLOOKUP(E1332,[1]Liste_taxons_equiv!$A$1:$M$1455,13,0)</f>
        <v>23305</v>
      </c>
    </row>
    <row r="1333" customFormat="false" ht="15" hidden="true" customHeight="false" outlineLevel="0" collapsed="false">
      <c r="A1333" s="0" t="s">
        <v>3436</v>
      </c>
      <c r="B1333" s="0" t="s">
        <v>3437</v>
      </c>
      <c r="C1333" s="0" t="n">
        <v>131074</v>
      </c>
      <c r="D1333" s="0" t="n">
        <v>4518</v>
      </c>
      <c r="E1333" s="0" t="s">
        <v>3436</v>
      </c>
      <c r="F1333" s="0" t="str">
        <f aca="false">VLOOKUP(E1333,[1]Liste_taxons_equiv!$A$1:$M$1455,2,0)</f>
        <v>Exacte</v>
      </c>
      <c r="G1333" s="0" t="n">
        <f aca="false">VLOOKUP(E1333,[1]Liste_taxons_equiv!$A$1:$M$1455,3,0)</f>
        <v>131074</v>
      </c>
      <c r="H1333" s="0" t="n">
        <f aca="false">VLOOKUP(E1333,[1]Liste_taxons_equiv!$A$1:$M$1455,4,0)</f>
        <v>131074</v>
      </c>
      <c r="I1333" s="0" t="str">
        <f aca="false">VLOOKUP(E1333,[1]Liste_taxons_equiv!$A$1:$M$1455,5,0)</f>
        <v>Sthenelais boa</v>
      </c>
      <c r="J1333" s="0" t="s">
        <v>29</v>
      </c>
      <c r="K1333" s="0" t="str">
        <f aca="false">VLOOKUP(E1333,[1]Liste_taxons_equiv!$A$1:$M$1455,7,0)</f>
        <v>1</v>
      </c>
      <c r="L1333" s="0" t="str">
        <f aca="false">VLOOKUP(E1333,[1]Liste_taxons_equiv!$A$1:$M$1455,8,0)</f>
        <v>0</v>
      </c>
      <c r="M1333" s="0" t="str">
        <f aca="false">VLOOKUP(E1333,[1]Liste_taxons_equiv!$A$1:$M$1455,9,0)</f>
        <v>0</v>
      </c>
      <c r="N1333" s="0" t="str">
        <f aca="false">VLOOKUP(E1333,[1]Liste_taxons_equiv!$A$1:$M$1455,10,0)</f>
        <v>0</v>
      </c>
      <c r="O1333" s="0" t="str">
        <f aca="false">VLOOKUP(E1333,[1]Liste_taxons_equiv!$A$1:$M$1455,11,0)</f>
        <v>Non</v>
      </c>
      <c r="P1333" s="0" t="s">
        <v>3438</v>
      </c>
      <c r="Q1333" s="0" t="n">
        <f aca="false">VLOOKUP(E1333,[1]Liste_taxons_equiv!$A$1:$M$1455,13,0)</f>
        <v>25372</v>
      </c>
    </row>
    <row r="1334" customFormat="false" ht="15" hidden="true" customHeight="false" outlineLevel="0" collapsed="false">
      <c r="A1334" s="0" t="s">
        <v>3439</v>
      </c>
      <c r="B1334" s="0" t="s">
        <v>1539</v>
      </c>
      <c r="C1334" s="0" t="n">
        <v>131077</v>
      </c>
      <c r="D1334" s="0" t="n">
        <v>4519</v>
      </c>
      <c r="E1334" s="0" t="s">
        <v>3439</v>
      </c>
      <c r="F1334" s="0" t="str">
        <f aca="false">VLOOKUP(E1334,[1]Liste_taxons_equiv!$A$1:$M$1455,2,0)</f>
        <v>Exacte</v>
      </c>
      <c r="G1334" s="0" t="n">
        <f aca="false">VLOOKUP(E1334,[1]Liste_taxons_equiv!$A$1:$M$1455,3,0)</f>
        <v>131077</v>
      </c>
      <c r="H1334" s="0" t="n">
        <f aca="false">VLOOKUP(E1334,[1]Liste_taxons_equiv!$A$1:$M$1455,4,0)</f>
        <v>131077</v>
      </c>
      <c r="I1334" s="0" t="str">
        <f aca="false">VLOOKUP(E1334,[1]Liste_taxons_equiv!$A$1:$M$1455,5,0)</f>
        <v>Sthenelais limicola</v>
      </c>
      <c r="J1334" s="0" t="s">
        <v>29</v>
      </c>
      <c r="K1334" s="0" t="str">
        <f aca="false">VLOOKUP(E1334,[1]Liste_taxons_equiv!$A$1:$M$1455,7,0)</f>
        <v>1</v>
      </c>
      <c r="L1334" s="0" t="str">
        <f aca="false">VLOOKUP(E1334,[1]Liste_taxons_equiv!$A$1:$M$1455,8,0)</f>
        <v>0</v>
      </c>
      <c r="M1334" s="0" t="str">
        <f aca="false">VLOOKUP(E1334,[1]Liste_taxons_equiv!$A$1:$M$1455,9,0)</f>
        <v>0</v>
      </c>
      <c r="N1334" s="0" t="str">
        <f aca="false">VLOOKUP(E1334,[1]Liste_taxons_equiv!$A$1:$M$1455,10,0)</f>
        <v>0</v>
      </c>
      <c r="O1334" s="0" t="str">
        <f aca="false">VLOOKUP(E1334,[1]Liste_taxons_equiv!$A$1:$M$1455,11,0)</f>
        <v>Non</v>
      </c>
      <c r="P1334" s="0" t="s">
        <v>3440</v>
      </c>
      <c r="Q1334" s="0" t="n">
        <f aca="false">VLOOKUP(E1334,[1]Liste_taxons_equiv!$A$1:$M$1455,13,0)</f>
        <v>25373</v>
      </c>
    </row>
    <row r="1335" customFormat="false" ht="15" hidden="true" customHeight="false" outlineLevel="0" collapsed="false">
      <c r="A1335" s="0" t="s">
        <v>3441</v>
      </c>
      <c r="B1335" s="0" t="s">
        <v>1397</v>
      </c>
      <c r="C1335" s="0" t="n">
        <v>131538</v>
      </c>
      <c r="D1335" s="0" t="n">
        <v>4930</v>
      </c>
      <c r="E1335" s="0" t="s">
        <v>3441</v>
      </c>
      <c r="F1335" s="0" t="str">
        <f aca="false">VLOOKUP(E1335,[1]Liste_taxons_equiv!$A$1:$M$1455,2,0)</f>
        <v>Exacte</v>
      </c>
      <c r="G1335" s="0" t="n">
        <f aca="false">VLOOKUP(E1335,[1]Liste_taxons_equiv!$A$1:$M$1455,3,0)</f>
        <v>131538</v>
      </c>
      <c r="H1335" s="0" t="n">
        <f aca="false">VLOOKUP(E1335,[1]Liste_taxons_equiv!$A$1:$M$1455,4,0)</f>
        <v>131538</v>
      </c>
      <c r="I1335" s="0" t="str">
        <f aca="false">VLOOKUP(E1335,[1]Liste_taxons_equiv!$A$1:$M$1455,5,0)</f>
        <v>Streblosoma bairdi</v>
      </c>
      <c r="J1335" s="0" t="s">
        <v>29</v>
      </c>
      <c r="K1335" s="0" t="str">
        <f aca="false">VLOOKUP(E1335,[1]Liste_taxons_equiv!$A$1:$M$1455,7,0)</f>
        <v>1</v>
      </c>
      <c r="L1335" s="0" t="str">
        <f aca="false">VLOOKUP(E1335,[1]Liste_taxons_equiv!$A$1:$M$1455,8,0)</f>
        <v>0</v>
      </c>
      <c r="M1335" s="0" t="str">
        <f aca="false">VLOOKUP(E1335,[1]Liste_taxons_equiv!$A$1:$M$1455,9,0)</f>
        <v>0</v>
      </c>
      <c r="N1335" s="0" t="str">
        <f aca="false">VLOOKUP(E1335,[1]Liste_taxons_equiv!$A$1:$M$1455,10,0)</f>
        <v>0</v>
      </c>
      <c r="O1335" s="0" t="str">
        <f aca="false">VLOOKUP(E1335,[1]Liste_taxons_equiv!$A$1:$M$1455,11,0)</f>
        <v>Non</v>
      </c>
      <c r="P1335" s="0" t="s">
        <v>3442</v>
      </c>
      <c r="Q1335" s="0" t="n">
        <f aca="false">VLOOKUP(E1335,[1]Liste_taxons_equiv!$A$1:$M$1455,13,0)</f>
        <v>23939</v>
      </c>
    </row>
    <row r="1336" customFormat="false" ht="15" hidden="true" customHeight="false" outlineLevel="0" collapsed="false">
      <c r="A1336" s="0" t="s">
        <v>3443</v>
      </c>
      <c r="B1336" s="0" t="s">
        <v>646</v>
      </c>
      <c r="C1336" s="0" t="n">
        <v>238207</v>
      </c>
      <c r="D1336" s="0" t="n">
        <v>5900</v>
      </c>
      <c r="E1336" s="0" t="s">
        <v>3443</v>
      </c>
      <c r="F1336" s="0" t="str">
        <f aca="false">VLOOKUP(E1336,[1]Liste_taxons_equiv!$A$1:$M$1455,2,0)</f>
        <v>Exacte</v>
      </c>
      <c r="G1336" s="0" t="n">
        <f aca="false">VLOOKUP(E1336,[1]Liste_taxons_equiv!$A$1:$M$1455,3,0)</f>
        <v>60005342</v>
      </c>
      <c r="H1336" s="0" t="n">
        <f aca="false">VLOOKUP(E1336,[1]Liste_taxons_equiv!$A$1:$M$1455,4,0)</f>
        <v>60004922</v>
      </c>
      <c r="I1336" s="0" t="str">
        <f aca="false">VLOOKUP(E1336,[1]Liste_taxons_equiv!$A$1:$M$1455,5,0)</f>
        <v>Streptodonta pterochaeta</v>
      </c>
      <c r="J1336" s="0" t="s">
        <v>29</v>
      </c>
      <c r="K1336" s="0" t="str">
        <f aca="false">VLOOKUP(E1336,[1]Liste_taxons_equiv!$A$1:$M$1455,7,0)</f>
        <v>1</v>
      </c>
      <c r="L1336" s="0" t="str">
        <f aca="false">VLOOKUP(E1336,[1]Liste_taxons_equiv!$A$1:$M$1455,8,0)</f>
        <v>0</v>
      </c>
      <c r="M1336" s="0" t="str">
        <f aca="false">VLOOKUP(E1336,[1]Liste_taxons_equiv!$A$1:$M$1455,9,0)</f>
        <v>0</v>
      </c>
      <c r="N1336" s="0" t="str">
        <f aca="false">VLOOKUP(E1336,[1]Liste_taxons_equiv!$A$1:$M$1455,10,0)</f>
        <v>0</v>
      </c>
      <c r="O1336" s="0" t="str">
        <f aca="false">VLOOKUP(E1336,[1]Liste_taxons_equiv!$A$1:$M$1455,11,0)</f>
        <v>Non</v>
      </c>
      <c r="P1336" s="0" t="s">
        <v>3444</v>
      </c>
      <c r="Q1336" s="0" t="n">
        <f aca="false">VLOOKUP(E1336,[1]Liste_taxons_equiv!$A$1:$M$1455,13,0)</f>
        <v>36193</v>
      </c>
    </row>
    <row r="1337" customFormat="false" ht="15" hidden="true" customHeight="false" outlineLevel="0" collapsed="false">
      <c r="A1337" s="0" t="s">
        <v>3445</v>
      </c>
      <c r="B1337" s="0" t="s">
        <v>3446</v>
      </c>
      <c r="C1337" s="0" t="n">
        <v>131401</v>
      </c>
      <c r="D1337" s="0" t="n">
        <v>4647</v>
      </c>
      <c r="E1337" s="0" t="s">
        <v>3445</v>
      </c>
      <c r="F1337" s="0" t="str">
        <f aca="false">VLOOKUP(E1337,[1]Liste_taxons_equiv!$A$1:$M$1455,2,0)</f>
        <v>Exacte</v>
      </c>
      <c r="G1337" s="0" t="n">
        <f aca="false">VLOOKUP(E1337,[1]Liste_taxons_equiv!$A$1:$M$1455,3,0)</f>
        <v>131401</v>
      </c>
      <c r="H1337" s="0" t="n">
        <f aca="false">VLOOKUP(E1337,[1]Liste_taxons_equiv!$A$1:$M$1455,4,0)</f>
        <v>131401</v>
      </c>
      <c r="I1337" s="0" t="str">
        <f aca="false">VLOOKUP(E1337,[1]Liste_taxons_equiv!$A$1:$M$1455,5,0)</f>
        <v>Streptosyllis varians</v>
      </c>
      <c r="J1337" s="0" t="s">
        <v>29</v>
      </c>
      <c r="K1337" s="0" t="str">
        <f aca="false">VLOOKUP(E1337,[1]Liste_taxons_equiv!$A$1:$M$1455,7,0)</f>
        <v>1</v>
      </c>
      <c r="L1337" s="0" t="str">
        <f aca="false">VLOOKUP(E1337,[1]Liste_taxons_equiv!$A$1:$M$1455,8,0)</f>
        <v>0</v>
      </c>
      <c r="M1337" s="0" t="str">
        <f aca="false">VLOOKUP(E1337,[1]Liste_taxons_equiv!$A$1:$M$1455,9,0)</f>
        <v>0</v>
      </c>
      <c r="N1337" s="0" t="str">
        <f aca="false">VLOOKUP(E1337,[1]Liste_taxons_equiv!$A$1:$M$1455,10,0)</f>
        <v>0</v>
      </c>
      <c r="O1337" s="0" t="str">
        <f aca="false">VLOOKUP(E1337,[1]Liste_taxons_equiv!$A$1:$M$1455,11,0)</f>
        <v>Non</v>
      </c>
      <c r="P1337" s="0" t="s">
        <v>3447</v>
      </c>
      <c r="Q1337" s="0" t="n">
        <f aca="false">VLOOKUP(E1337,[1]Liste_taxons_equiv!$A$1:$M$1455,13,0)</f>
        <v>26058</v>
      </c>
    </row>
    <row r="1338" customFormat="false" ht="15" hidden="true" customHeight="false" outlineLevel="0" collapsed="false">
      <c r="A1338" s="0" t="s">
        <v>3448</v>
      </c>
      <c r="B1338" s="0" t="s">
        <v>299</v>
      </c>
      <c r="C1338" s="0" t="n">
        <v>131402</v>
      </c>
      <c r="D1338" s="0" t="n">
        <v>5892</v>
      </c>
      <c r="E1338" s="0" t="s">
        <v>3448</v>
      </c>
      <c r="F1338" s="0" t="str">
        <f aca="false">VLOOKUP(E1338,[1]Liste_taxons_equiv!$A$1:$M$1455,2,0)</f>
        <v>Exacte</v>
      </c>
      <c r="G1338" s="0" t="n">
        <f aca="false">VLOOKUP(E1338,[1]Liste_taxons_equiv!$A$1:$M$1455,3,0)</f>
        <v>131402</v>
      </c>
      <c r="H1338" s="0" t="n">
        <f aca="false">VLOOKUP(E1338,[1]Liste_taxons_equiv!$A$1:$M$1455,4,0)</f>
        <v>131402</v>
      </c>
      <c r="I1338" s="0" t="str">
        <f aca="false">VLOOKUP(E1338,[1]Liste_taxons_equiv!$A$1:$M$1455,5,0)</f>
        <v>Streptosyllis websteri</v>
      </c>
      <c r="J1338" s="0" t="s">
        <v>29</v>
      </c>
      <c r="K1338" s="0" t="str">
        <f aca="false">VLOOKUP(E1338,[1]Liste_taxons_equiv!$A$1:$M$1455,7,0)</f>
        <v>1</v>
      </c>
      <c r="L1338" s="0" t="str">
        <f aca="false">VLOOKUP(E1338,[1]Liste_taxons_equiv!$A$1:$M$1455,8,0)</f>
        <v>0</v>
      </c>
      <c r="M1338" s="0" t="str">
        <f aca="false">VLOOKUP(E1338,[1]Liste_taxons_equiv!$A$1:$M$1455,9,0)</f>
        <v>0</v>
      </c>
      <c r="N1338" s="0" t="str">
        <f aca="false">VLOOKUP(E1338,[1]Liste_taxons_equiv!$A$1:$M$1455,10,0)</f>
        <v>0</v>
      </c>
      <c r="O1338" s="0" t="str">
        <f aca="false">VLOOKUP(E1338,[1]Liste_taxons_equiv!$A$1:$M$1455,11,0)</f>
        <v>Non</v>
      </c>
      <c r="P1338" s="0" t="s">
        <v>3449</v>
      </c>
      <c r="Q1338" s="0" t="n">
        <f aca="false">VLOOKUP(E1338,[1]Liste_taxons_equiv!$A$1:$M$1455,13,0)</f>
        <v>25525</v>
      </c>
    </row>
    <row r="1339" customFormat="false" ht="15" hidden="true" customHeight="false" outlineLevel="0" collapsed="false">
      <c r="A1339" s="0" t="s">
        <v>3450</v>
      </c>
      <c r="B1339" s="0" t="s">
        <v>41</v>
      </c>
      <c r="C1339" s="0" t="n">
        <v>140571</v>
      </c>
      <c r="D1339" s="0" t="n">
        <v>5548</v>
      </c>
      <c r="E1339" s="0" t="s">
        <v>3450</v>
      </c>
      <c r="F1339" s="0" t="str">
        <f aca="false">VLOOKUP(E1339,[1]Liste_taxons_equiv!$A$1:$M$1455,2,0)</f>
        <v>Exacte</v>
      </c>
      <c r="G1339" s="0" t="n">
        <f aca="false">VLOOKUP(E1339,[1]Liste_taxons_equiv!$A$1:$M$1455,3,0)</f>
        <v>140571</v>
      </c>
      <c r="H1339" s="0" t="n">
        <f aca="false">VLOOKUP(E1339,[1]Liste_taxons_equiv!$A$1:$M$1455,4,0)</f>
        <v>140571</v>
      </c>
      <c r="I1339" s="0" t="str">
        <f aca="false">VLOOKUP(E1339,[1]Liste_taxons_equiv!$A$1:$M$1455,5,0)</f>
        <v>Striarca lactea</v>
      </c>
      <c r="J1339" s="0" t="s">
        <v>29</v>
      </c>
      <c r="K1339" s="0" t="str">
        <f aca="false">VLOOKUP(E1339,[1]Liste_taxons_equiv!$A$1:$M$1455,7,0)</f>
        <v>1</v>
      </c>
      <c r="L1339" s="0" t="str">
        <f aca="false">VLOOKUP(E1339,[1]Liste_taxons_equiv!$A$1:$M$1455,8,0)</f>
        <v>0</v>
      </c>
      <c r="M1339" s="0" t="str">
        <f aca="false">VLOOKUP(E1339,[1]Liste_taxons_equiv!$A$1:$M$1455,9,0)</f>
        <v>0</v>
      </c>
      <c r="N1339" s="0" t="str">
        <f aca="false">VLOOKUP(E1339,[1]Liste_taxons_equiv!$A$1:$M$1455,10,0)</f>
        <v>0</v>
      </c>
      <c r="O1339" s="0" t="str">
        <f aca="false">VLOOKUP(E1339,[1]Liste_taxons_equiv!$A$1:$M$1455,11,0)</f>
        <v>Non</v>
      </c>
      <c r="P1339" s="0" t="s">
        <v>3451</v>
      </c>
      <c r="Q1339" s="0" t="n">
        <f aca="false">VLOOKUP(E1339,[1]Liste_taxons_equiv!$A$1:$M$1455,13,0)</f>
        <v>29261</v>
      </c>
    </row>
    <row r="1340" customFormat="false" ht="15" hidden="true" customHeight="false" outlineLevel="0" collapsed="false">
      <c r="A1340" s="0" t="s">
        <v>3452</v>
      </c>
      <c r="C1340" s="0" t="n">
        <v>103543</v>
      </c>
      <c r="D1340" s="0" t="n">
        <v>5751</v>
      </c>
      <c r="E1340" s="0" t="s">
        <v>3453</v>
      </c>
      <c r="F1340" s="0" t="str">
        <f aca="false">VLOOKUP(E1340,[1]Liste_taxons_equiv!$A$1:$M$1455,2,0)</f>
        <v>Exacte</v>
      </c>
      <c r="G1340" s="0" t="n">
        <f aca="false">VLOOKUP(E1340,[1]Liste_taxons_equiv!$A$1:$M$1455,3,0)</f>
        <v>103543</v>
      </c>
      <c r="H1340" s="0" t="n">
        <f aca="false">VLOOKUP(E1340,[1]Liste_taxons_equiv!$A$1:$M$1455,4,0)</f>
        <v>103543</v>
      </c>
      <c r="I1340" s="0" t="str">
        <f aca="false">VLOOKUP(E1340,[1]Liste_taxons_equiv!$A$1:$M$1455,5,0)</f>
        <v>Styela</v>
      </c>
      <c r="J1340" s="0" t="s">
        <v>19</v>
      </c>
      <c r="K1340" s="0" t="str">
        <f aca="false">VLOOKUP(E1340,[1]Liste_taxons_equiv!$A$1:$M$1455,7,0)</f>
        <v>1</v>
      </c>
      <c r="L1340" s="0" t="str">
        <f aca="false">VLOOKUP(E1340,[1]Liste_taxons_equiv!$A$1:$M$1455,8,0)</f>
        <v>0</v>
      </c>
      <c r="M1340" s="0" t="str">
        <f aca="false">VLOOKUP(E1340,[1]Liste_taxons_equiv!$A$1:$M$1455,9,0)</f>
        <v>0</v>
      </c>
      <c r="N1340" s="0" t="str">
        <f aca="false">VLOOKUP(E1340,[1]Liste_taxons_equiv!$A$1:$M$1455,10,0)</f>
        <v>0</v>
      </c>
      <c r="O1340" s="0" t="str">
        <f aca="false">VLOOKUP(E1340,[1]Liste_taxons_equiv!$A$1:$M$1455,11,0)</f>
        <v>Non</v>
      </c>
      <c r="P1340" s="0" t="s">
        <v>3454</v>
      </c>
      <c r="Q1340" s="0" t="n">
        <f aca="false">VLOOKUP(E1340,[1]Liste_taxons_equiv!$A$1:$M$1455,13,0)</f>
        <v>30409</v>
      </c>
    </row>
    <row r="1341" customFormat="false" ht="15" hidden="true" customHeight="false" outlineLevel="0" collapsed="false">
      <c r="A1341" s="0" t="s">
        <v>3455</v>
      </c>
      <c r="B1341" s="0" t="s">
        <v>3456</v>
      </c>
      <c r="C1341" s="0" t="n">
        <v>103929</v>
      </c>
      <c r="D1341" s="0" t="n">
        <v>5752</v>
      </c>
      <c r="E1341" s="0" t="s">
        <v>3455</v>
      </c>
      <c r="F1341" s="0" t="str">
        <f aca="false">VLOOKUP(E1341,[1]Liste_taxons_equiv!$A$1:$M$1455,2,0)</f>
        <v>Exacte</v>
      </c>
      <c r="G1341" s="0" t="n">
        <f aca="false">VLOOKUP(E1341,[1]Liste_taxons_equiv!$A$1:$M$1455,3,0)</f>
        <v>103929</v>
      </c>
      <c r="H1341" s="0" t="n">
        <f aca="false">VLOOKUP(E1341,[1]Liste_taxons_equiv!$A$1:$M$1455,4,0)</f>
        <v>103929</v>
      </c>
      <c r="I1341" s="0" t="str">
        <f aca="false">VLOOKUP(E1341,[1]Liste_taxons_equiv!$A$1:$M$1455,5,0)</f>
        <v>Styela clava</v>
      </c>
      <c r="J1341" s="0" t="s">
        <v>19</v>
      </c>
      <c r="K1341" s="0" t="str">
        <f aca="false">VLOOKUP(E1341,[1]Liste_taxons_equiv!$A$1:$M$1455,7,0)</f>
        <v>1</v>
      </c>
      <c r="L1341" s="0" t="str">
        <f aca="false">VLOOKUP(E1341,[1]Liste_taxons_equiv!$A$1:$M$1455,8,0)</f>
        <v>0</v>
      </c>
      <c r="M1341" s="0" t="str">
        <f aca="false">VLOOKUP(E1341,[1]Liste_taxons_equiv!$A$1:$M$1455,9,0)</f>
        <v>0</v>
      </c>
      <c r="N1341" s="0" t="str">
        <f aca="false">VLOOKUP(E1341,[1]Liste_taxons_equiv!$A$1:$M$1455,10,0)</f>
        <v>0</v>
      </c>
      <c r="O1341" s="0" t="str">
        <f aca="false">VLOOKUP(E1341,[1]Liste_taxons_equiv!$A$1:$M$1455,11,0)</f>
        <v>Non</v>
      </c>
      <c r="P1341" s="0" t="s">
        <v>3457</v>
      </c>
      <c r="Q1341" s="0" t="n">
        <f aca="false">VLOOKUP(E1341,[1]Liste_taxons_equiv!$A$1:$M$1455,13,0)</f>
        <v>30667</v>
      </c>
    </row>
    <row r="1342" customFormat="false" ht="15" hidden="true" customHeight="false" outlineLevel="0" collapsed="false">
      <c r="A1342" s="0" t="s">
        <v>3458</v>
      </c>
      <c r="B1342" s="0" t="s">
        <v>1539</v>
      </c>
      <c r="C1342" s="0" t="n">
        <v>130833</v>
      </c>
      <c r="D1342" s="0" t="n">
        <v>4483</v>
      </c>
      <c r="E1342" s="0" t="s">
        <v>3458</v>
      </c>
      <c r="F1342" s="0" t="str">
        <f aca="false">VLOOKUP(E1342,[1]Liste_taxons_equiv!$A$1:$M$1455,2,0)</f>
        <v>Exacte</v>
      </c>
      <c r="G1342" s="0" t="n">
        <f aca="false">VLOOKUP(E1342,[1]Liste_taxons_equiv!$A$1:$M$1455,3,0)</f>
        <v>130833</v>
      </c>
      <c r="H1342" s="0" t="n">
        <f aca="false">VLOOKUP(E1342,[1]Liste_taxons_equiv!$A$1:$M$1455,4,0)</f>
        <v>130833</v>
      </c>
      <c r="I1342" s="0" t="str">
        <f aca="false">VLOOKUP(E1342,[1]Liste_taxons_equiv!$A$1:$M$1455,5,0)</f>
        <v>Subadyte pellucida</v>
      </c>
      <c r="J1342" s="0" t="s">
        <v>29</v>
      </c>
      <c r="K1342" s="0" t="str">
        <f aca="false">VLOOKUP(E1342,[1]Liste_taxons_equiv!$A$1:$M$1455,7,0)</f>
        <v>1</v>
      </c>
      <c r="L1342" s="0" t="str">
        <f aca="false">VLOOKUP(E1342,[1]Liste_taxons_equiv!$A$1:$M$1455,8,0)</f>
        <v>0</v>
      </c>
      <c r="M1342" s="0" t="str">
        <f aca="false">VLOOKUP(E1342,[1]Liste_taxons_equiv!$A$1:$M$1455,9,0)</f>
        <v>0</v>
      </c>
      <c r="N1342" s="0" t="str">
        <f aca="false">VLOOKUP(E1342,[1]Liste_taxons_equiv!$A$1:$M$1455,10,0)</f>
        <v>0</v>
      </c>
      <c r="O1342" s="0" t="str">
        <f aca="false">VLOOKUP(E1342,[1]Liste_taxons_equiv!$A$1:$M$1455,11,0)</f>
        <v>Non</v>
      </c>
      <c r="P1342" s="0" t="s">
        <v>3459</v>
      </c>
      <c r="Q1342" s="0" t="n">
        <f aca="false">VLOOKUP(E1342,[1]Liste_taxons_equiv!$A$1:$M$1455,13,0)</f>
        <v>23943</v>
      </c>
    </row>
    <row r="1343" customFormat="false" ht="15" hidden="true" customHeight="false" outlineLevel="0" collapsed="false">
      <c r="A1343" s="0" t="s">
        <v>3460</v>
      </c>
      <c r="C1343" s="0" t="n">
        <v>132072</v>
      </c>
      <c r="D1343" s="0" t="n">
        <v>4390</v>
      </c>
      <c r="E1343" s="0" t="s">
        <v>3461</v>
      </c>
      <c r="F1343" s="0" t="str">
        <f aca="false">VLOOKUP(E1343,[1]Liste_taxons_equiv!$A$1:$M$1455,2,0)</f>
        <v>Exacte</v>
      </c>
      <c r="G1343" s="0" t="n">
        <f aca="false">VLOOKUP(E1343,[1]Liste_taxons_equiv!$A$1:$M$1455,3,0)</f>
        <v>132072</v>
      </c>
      <c r="H1343" s="0" t="n">
        <f aca="false">VLOOKUP(E1343,[1]Liste_taxons_equiv!$A$1:$M$1455,4,0)</f>
        <v>132072</v>
      </c>
      <c r="I1343" s="0" t="str">
        <f aca="false">VLOOKUP(E1343,[1]Liste_taxons_equiv!$A$1:$M$1455,5,0)</f>
        <v>Suberites</v>
      </c>
      <c r="J1343" s="0" t="s">
        <v>29</v>
      </c>
      <c r="K1343" s="0" t="str">
        <f aca="false">VLOOKUP(E1343,[1]Liste_taxons_equiv!$A$1:$M$1455,7,0)</f>
        <v>1</v>
      </c>
      <c r="L1343" s="0" t="str">
        <f aca="false">VLOOKUP(E1343,[1]Liste_taxons_equiv!$A$1:$M$1455,8,0)</f>
        <v>0</v>
      </c>
      <c r="M1343" s="0" t="str">
        <f aca="false">VLOOKUP(E1343,[1]Liste_taxons_equiv!$A$1:$M$1455,9,0)</f>
        <v>0</v>
      </c>
      <c r="N1343" s="0" t="str">
        <f aca="false">VLOOKUP(E1343,[1]Liste_taxons_equiv!$A$1:$M$1455,10,0)</f>
        <v>0</v>
      </c>
      <c r="O1343" s="0" t="str">
        <f aca="false">VLOOKUP(E1343,[1]Liste_taxons_equiv!$A$1:$M$1455,11,0)</f>
        <v>Non</v>
      </c>
      <c r="P1343" s="0" t="s">
        <v>3462</v>
      </c>
      <c r="Q1343" s="0" t="n">
        <f aca="false">VLOOKUP(E1343,[1]Liste_taxons_equiv!$A$1:$M$1455,13,0)</f>
        <v>29502</v>
      </c>
    </row>
    <row r="1344" customFormat="false" ht="15" hidden="true" customHeight="false" outlineLevel="0" collapsed="false">
      <c r="A1344" s="0" t="s">
        <v>3463</v>
      </c>
      <c r="B1344" s="0" t="s">
        <v>3464</v>
      </c>
      <c r="C1344" s="0" t="n">
        <v>134285</v>
      </c>
      <c r="D1344" s="0" t="n">
        <v>4391</v>
      </c>
      <c r="E1344" s="0" t="s">
        <v>3463</v>
      </c>
      <c r="F1344" s="0" t="str">
        <f aca="false">VLOOKUP(E1344,[1]Liste_taxons_equiv!$A$1:$M$1455,2,0)</f>
        <v>Exacte</v>
      </c>
      <c r="G1344" s="0" t="n">
        <f aca="false">VLOOKUP(E1344,[1]Liste_taxons_equiv!$A$1:$M$1455,3,0)</f>
        <v>134285</v>
      </c>
      <c r="H1344" s="0" t="n">
        <f aca="false">VLOOKUP(E1344,[1]Liste_taxons_equiv!$A$1:$M$1455,4,0)</f>
        <v>134285</v>
      </c>
      <c r="I1344" s="0" t="str">
        <f aca="false">VLOOKUP(E1344,[1]Liste_taxons_equiv!$A$1:$M$1455,5,0)</f>
        <v>Suberites ficus</v>
      </c>
      <c r="J1344" s="0" t="s">
        <v>29</v>
      </c>
      <c r="K1344" s="0" t="str">
        <f aca="false">VLOOKUP(E1344,[1]Liste_taxons_equiv!$A$1:$M$1455,7,0)</f>
        <v>1</v>
      </c>
      <c r="L1344" s="0" t="str">
        <f aca="false">VLOOKUP(E1344,[1]Liste_taxons_equiv!$A$1:$M$1455,8,0)</f>
        <v>0</v>
      </c>
      <c r="M1344" s="0" t="str">
        <f aca="false">VLOOKUP(E1344,[1]Liste_taxons_equiv!$A$1:$M$1455,9,0)</f>
        <v>0</v>
      </c>
      <c r="N1344" s="0" t="str">
        <f aca="false">VLOOKUP(E1344,[1]Liste_taxons_equiv!$A$1:$M$1455,10,0)</f>
        <v>0</v>
      </c>
      <c r="O1344" s="0" t="str">
        <f aca="false">VLOOKUP(E1344,[1]Liste_taxons_equiv!$A$1:$M$1455,11,0)</f>
        <v>Non</v>
      </c>
      <c r="P1344" s="0" t="s">
        <v>3465</v>
      </c>
      <c r="Q1344" s="0" t="n">
        <f aca="false">VLOOKUP(E1344,[1]Liste_taxons_equiv!$A$1:$M$1455,13,0)</f>
        <v>29657</v>
      </c>
    </row>
    <row r="1345" customFormat="false" ht="15" hidden="true" customHeight="false" outlineLevel="0" collapsed="false">
      <c r="A1345" s="0" t="s">
        <v>3466</v>
      </c>
      <c r="C1345" s="0" t="n">
        <v>131676</v>
      </c>
      <c r="D1345" s="0" t="n">
        <v>4389</v>
      </c>
      <c r="E1345" s="0" t="s">
        <v>3467</v>
      </c>
      <c r="F1345" s="0" t="str">
        <f aca="false">VLOOKUP(E1345,[1]Liste_taxons_equiv!$A$1:$M$1455,2,0)</f>
        <v>Exacte</v>
      </c>
      <c r="G1345" s="0" t="n">
        <f aca="false">VLOOKUP(E1345,[1]Liste_taxons_equiv!$A$1:$M$1455,3,0)</f>
        <v>131676</v>
      </c>
      <c r="H1345" s="0" t="n">
        <f aca="false">VLOOKUP(E1345,[1]Liste_taxons_equiv!$A$1:$M$1455,4,0)</f>
        <v>131676</v>
      </c>
      <c r="I1345" s="0" t="str">
        <f aca="false">VLOOKUP(E1345,[1]Liste_taxons_equiv!$A$1:$M$1455,5,0)</f>
        <v>Suberitidae</v>
      </c>
      <c r="J1345" s="0" t="s">
        <v>29</v>
      </c>
      <c r="K1345" s="0" t="str">
        <f aca="false">VLOOKUP(E1345,[1]Liste_taxons_equiv!$A$1:$M$1455,7,0)</f>
        <v>1</v>
      </c>
      <c r="L1345" s="0" t="str">
        <f aca="false">VLOOKUP(E1345,[1]Liste_taxons_equiv!$A$1:$M$1455,8,0)</f>
        <v>0</v>
      </c>
      <c r="M1345" s="0" t="str">
        <f aca="false">VLOOKUP(E1345,[1]Liste_taxons_equiv!$A$1:$M$1455,9,0)</f>
        <v>0</v>
      </c>
      <c r="N1345" s="0" t="str">
        <f aca="false">VLOOKUP(E1345,[1]Liste_taxons_equiv!$A$1:$M$1455,10,0)</f>
        <v>0</v>
      </c>
      <c r="O1345" s="0" t="str">
        <f aca="false">VLOOKUP(E1345,[1]Liste_taxons_equiv!$A$1:$M$1455,11,0)</f>
        <v>Non</v>
      </c>
      <c r="P1345" s="0" t="s">
        <v>3468</v>
      </c>
      <c r="Q1345" s="0" t="n">
        <f aca="false">VLOOKUP(E1345,[1]Liste_taxons_equiv!$A$1:$M$1455,13,0)</f>
        <v>29260</v>
      </c>
    </row>
    <row r="1346" customFormat="false" ht="15" hidden="true" customHeight="false" outlineLevel="0" collapsed="false">
      <c r="A1346" s="0" t="s">
        <v>3469</v>
      </c>
      <c r="B1346" s="0" t="s">
        <v>367</v>
      </c>
      <c r="C1346" s="0" t="n">
        <v>102009</v>
      </c>
      <c r="D1346" s="0" t="n">
        <v>5151</v>
      </c>
      <c r="E1346" s="0" t="s">
        <v>3469</v>
      </c>
      <c r="F1346" s="0" t="str">
        <f aca="false">VLOOKUP(E1346,[1]Liste_taxons_equiv!$A$1:$M$1455,2,0)</f>
        <v>Exacte</v>
      </c>
      <c r="G1346" s="0" t="n">
        <f aca="false">VLOOKUP(E1346,[1]Liste_taxons_equiv!$A$1:$M$1455,3,0)</f>
        <v>102009</v>
      </c>
      <c r="H1346" s="0" t="n">
        <f aca="false">VLOOKUP(E1346,[1]Liste_taxons_equiv!$A$1:$M$1455,4,0)</f>
        <v>102009</v>
      </c>
      <c r="I1346" s="0" t="str">
        <f aca="false">VLOOKUP(E1346,[1]Liste_taxons_equiv!$A$1:$M$1455,5,0)</f>
        <v>Sunamphitoe pelagica</v>
      </c>
      <c r="J1346" s="0" t="s">
        <v>19</v>
      </c>
      <c r="K1346" s="0" t="str">
        <f aca="false">VLOOKUP(E1346,[1]Liste_taxons_equiv!$A$1:$M$1455,7,0)</f>
        <v>1</v>
      </c>
      <c r="L1346" s="0" t="str">
        <f aca="false">VLOOKUP(E1346,[1]Liste_taxons_equiv!$A$1:$M$1455,8,0)</f>
        <v>0</v>
      </c>
      <c r="M1346" s="0" t="str">
        <f aca="false">VLOOKUP(E1346,[1]Liste_taxons_equiv!$A$1:$M$1455,9,0)</f>
        <v>0</v>
      </c>
      <c r="N1346" s="0" t="str">
        <f aca="false">VLOOKUP(E1346,[1]Liste_taxons_equiv!$A$1:$M$1455,10,0)</f>
        <v>0</v>
      </c>
      <c r="O1346" s="0" t="str">
        <f aca="false">VLOOKUP(E1346,[1]Liste_taxons_equiv!$A$1:$M$1455,11,0)</f>
        <v>Non</v>
      </c>
      <c r="P1346" s="0" t="s">
        <v>3470</v>
      </c>
      <c r="Q1346" s="0" t="n">
        <f aca="false">VLOOKUP(E1346,[1]Liste_taxons_equiv!$A$1:$M$1455,13,0)</f>
        <v>29259</v>
      </c>
    </row>
    <row r="1347" customFormat="false" ht="15" hidden="true" customHeight="false" outlineLevel="0" collapsed="false">
      <c r="A1347" s="0" t="s">
        <v>3471</v>
      </c>
      <c r="C1347" s="0" t="n">
        <v>948</v>
      </c>
      <c r="D1347" s="0" t="n">
        <v>4606</v>
      </c>
      <c r="E1347" s="0" t="s">
        <v>3472</v>
      </c>
      <c r="F1347" s="0" t="str">
        <f aca="false">VLOOKUP(E1347,[1]Liste_taxons_equiv!$A$1:$M$1455,2,0)</f>
        <v>Exacte</v>
      </c>
      <c r="G1347" s="0" t="n">
        <f aca="false">VLOOKUP(E1347,[1]Liste_taxons_equiv!$A$1:$M$1455,3,0)</f>
        <v>948</v>
      </c>
      <c r="H1347" s="0" t="n">
        <f aca="false">VLOOKUP(E1347,[1]Liste_taxons_equiv!$A$1:$M$1455,4,0)</f>
        <v>948</v>
      </c>
      <c r="I1347" s="0" t="str">
        <f aca="false">VLOOKUP(E1347,[1]Liste_taxons_equiv!$A$1:$M$1455,5,0)</f>
        <v>Syllidae</v>
      </c>
      <c r="J1347" s="0" t="s">
        <v>29</v>
      </c>
      <c r="K1347" s="0" t="str">
        <f aca="false">VLOOKUP(E1347,[1]Liste_taxons_equiv!$A$1:$M$1455,7,0)</f>
        <v>1</v>
      </c>
      <c r="L1347" s="0" t="str">
        <f aca="false">VLOOKUP(E1347,[1]Liste_taxons_equiv!$A$1:$M$1455,8,0)</f>
        <v>0</v>
      </c>
      <c r="M1347" s="0" t="str">
        <f aca="false">VLOOKUP(E1347,[1]Liste_taxons_equiv!$A$1:$M$1455,9,0)</f>
        <v>0</v>
      </c>
      <c r="N1347" s="0" t="str">
        <f aca="false">VLOOKUP(E1347,[1]Liste_taxons_equiv!$A$1:$M$1455,10,0)</f>
        <v>0</v>
      </c>
      <c r="O1347" s="0" t="str">
        <f aca="false">VLOOKUP(E1347,[1]Liste_taxons_equiv!$A$1:$M$1455,11,0)</f>
        <v>Non</v>
      </c>
      <c r="P1347" s="0" t="s">
        <v>3473</v>
      </c>
      <c r="Q1347" s="0" t="n">
        <f aca="false">VLOOKUP(E1347,[1]Liste_taxons_equiv!$A$1:$M$1455,13,0)</f>
        <v>4274</v>
      </c>
    </row>
    <row r="1348" customFormat="false" ht="15" hidden="true" customHeight="false" outlineLevel="0" collapsed="false">
      <c r="A1348" s="0" t="s">
        <v>3474</v>
      </c>
      <c r="C1348" s="0" t="n">
        <v>129679</v>
      </c>
      <c r="D1348" s="0" t="n">
        <v>4648</v>
      </c>
      <c r="E1348" s="0" t="s">
        <v>3475</v>
      </c>
      <c r="F1348" s="0" t="str">
        <f aca="false">VLOOKUP(E1348,[1]Liste_taxons_equiv!$A$1:$M$1455,2,0)</f>
        <v>Exacte</v>
      </c>
      <c r="G1348" s="0" t="n">
        <f aca="false">VLOOKUP(E1348,[1]Liste_taxons_equiv!$A$1:$M$1455,3,0)</f>
        <v>129679</v>
      </c>
      <c r="H1348" s="0" t="n">
        <f aca="false">VLOOKUP(E1348,[1]Liste_taxons_equiv!$A$1:$M$1455,4,0)</f>
        <v>129679</v>
      </c>
      <c r="I1348" s="0" t="str">
        <f aca="false">VLOOKUP(E1348,[1]Liste_taxons_equiv!$A$1:$M$1455,5,0)</f>
        <v>Syllides</v>
      </c>
      <c r="J1348" s="0" t="s">
        <v>29</v>
      </c>
      <c r="K1348" s="0" t="str">
        <f aca="false">VLOOKUP(E1348,[1]Liste_taxons_equiv!$A$1:$M$1455,7,0)</f>
        <v>1</v>
      </c>
      <c r="L1348" s="0" t="str">
        <f aca="false">VLOOKUP(E1348,[1]Liste_taxons_equiv!$A$1:$M$1455,8,0)</f>
        <v>0</v>
      </c>
      <c r="M1348" s="0" t="str">
        <f aca="false">VLOOKUP(E1348,[1]Liste_taxons_equiv!$A$1:$M$1455,9,0)</f>
        <v>0</v>
      </c>
      <c r="N1348" s="0" t="str">
        <f aca="false">VLOOKUP(E1348,[1]Liste_taxons_equiv!$A$1:$M$1455,10,0)</f>
        <v>0</v>
      </c>
      <c r="O1348" s="0" t="str">
        <f aca="false">VLOOKUP(E1348,[1]Liste_taxons_equiv!$A$1:$M$1455,11,0)</f>
        <v>Non</v>
      </c>
      <c r="P1348" s="0" t="s">
        <v>3476</v>
      </c>
      <c r="Q1348" s="0" t="n">
        <f aca="false">VLOOKUP(E1348,[1]Liste_taxons_equiv!$A$1:$M$1455,13,0)</f>
        <v>25526</v>
      </c>
    </row>
    <row r="1349" customFormat="false" ht="15" hidden="true" customHeight="false" outlineLevel="0" collapsed="false">
      <c r="A1349" s="0" t="s">
        <v>3477</v>
      </c>
      <c r="B1349" s="0" t="s">
        <v>3478</v>
      </c>
      <c r="C1349" s="0" t="n">
        <v>131405</v>
      </c>
      <c r="D1349" s="0" t="n">
        <v>4649</v>
      </c>
      <c r="E1349" s="0" t="s">
        <v>3477</v>
      </c>
      <c r="F1349" s="0" t="str">
        <f aca="false">VLOOKUP(E1349,[1]Liste_taxons_equiv!$A$1:$M$1455,2,0)</f>
        <v>Exacte</v>
      </c>
      <c r="G1349" s="0" t="n">
        <f aca="false">VLOOKUP(E1349,[1]Liste_taxons_equiv!$A$1:$M$1455,3,0)</f>
        <v>131405</v>
      </c>
      <c r="H1349" s="0" t="n">
        <f aca="false">VLOOKUP(E1349,[1]Liste_taxons_equiv!$A$1:$M$1455,4,0)</f>
        <v>131405</v>
      </c>
      <c r="I1349" s="0" t="str">
        <f aca="false">VLOOKUP(E1349,[1]Liste_taxons_equiv!$A$1:$M$1455,5,0)</f>
        <v>Syllides benedicti</v>
      </c>
      <c r="J1349" s="0" t="s">
        <v>29</v>
      </c>
      <c r="K1349" s="0" t="str">
        <f aca="false">VLOOKUP(E1349,[1]Liste_taxons_equiv!$A$1:$M$1455,7,0)</f>
        <v>1</v>
      </c>
      <c r="L1349" s="0" t="str">
        <f aca="false">VLOOKUP(E1349,[1]Liste_taxons_equiv!$A$1:$M$1455,8,0)</f>
        <v>0</v>
      </c>
      <c r="M1349" s="0" t="str">
        <f aca="false">VLOOKUP(E1349,[1]Liste_taxons_equiv!$A$1:$M$1455,9,0)</f>
        <v>0</v>
      </c>
      <c r="N1349" s="0" t="str">
        <f aca="false">VLOOKUP(E1349,[1]Liste_taxons_equiv!$A$1:$M$1455,10,0)</f>
        <v>0</v>
      </c>
      <c r="O1349" s="0" t="str">
        <f aca="false">VLOOKUP(E1349,[1]Liste_taxons_equiv!$A$1:$M$1455,11,0)</f>
        <v>Non</v>
      </c>
      <c r="P1349" s="0" t="s">
        <v>3479</v>
      </c>
      <c r="Q1349" s="0" t="n">
        <f aca="false">VLOOKUP(E1349,[1]Liste_taxons_equiv!$A$1:$M$1455,13,0)</f>
        <v>42142</v>
      </c>
    </row>
    <row r="1350" customFormat="false" ht="15" hidden="true" customHeight="false" outlineLevel="0" collapsed="false">
      <c r="A1350" s="0" t="s">
        <v>3480</v>
      </c>
      <c r="B1350" s="0" t="s">
        <v>1382</v>
      </c>
      <c r="C1350" s="0" t="n">
        <v>130198</v>
      </c>
      <c r="D1350" s="0" t="n">
        <v>4600</v>
      </c>
      <c r="E1350" s="0" t="s">
        <v>3480</v>
      </c>
      <c r="F1350" s="0" t="str">
        <f aca="false">VLOOKUP(E1350,[1]Liste_taxons_equiv!$A$1:$M$1455,2,0)</f>
        <v>Exacte</v>
      </c>
      <c r="G1350" s="0" t="n">
        <f aca="false">VLOOKUP(E1350,[1]Liste_taxons_equiv!$A$1:$M$1455,3,0)</f>
        <v>130198</v>
      </c>
      <c r="H1350" s="0" t="n">
        <f aca="false">VLOOKUP(E1350,[1]Liste_taxons_equiv!$A$1:$M$1455,4,0)</f>
        <v>130198</v>
      </c>
      <c r="I1350" s="0" t="str">
        <f aca="false">VLOOKUP(E1350,[1]Liste_taxons_equiv!$A$1:$M$1455,5,0)</f>
        <v>Syllidia armata</v>
      </c>
      <c r="J1350" s="0" t="s">
        <v>29</v>
      </c>
      <c r="K1350" s="0" t="str">
        <f aca="false">VLOOKUP(E1350,[1]Liste_taxons_equiv!$A$1:$M$1455,7,0)</f>
        <v>1</v>
      </c>
      <c r="L1350" s="0" t="str">
        <f aca="false">VLOOKUP(E1350,[1]Liste_taxons_equiv!$A$1:$M$1455,8,0)</f>
        <v>0</v>
      </c>
      <c r="M1350" s="0" t="str">
        <f aca="false">VLOOKUP(E1350,[1]Liste_taxons_equiv!$A$1:$M$1455,9,0)</f>
        <v>0</v>
      </c>
      <c r="N1350" s="0" t="str">
        <f aca="false">VLOOKUP(E1350,[1]Liste_taxons_equiv!$A$1:$M$1455,10,0)</f>
        <v>0</v>
      </c>
      <c r="O1350" s="0" t="str">
        <f aca="false">VLOOKUP(E1350,[1]Liste_taxons_equiv!$A$1:$M$1455,11,0)</f>
        <v>Non</v>
      </c>
      <c r="P1350" s="0" t="s">
        <v>3481</v>
      </c>
      <c r="Q1350" s="0" t="n">
        <f aca="false">VLOOKUP(E1350,[1]Liste_taxons_equiv!$A$1:$M$1455,13,0)</f>
        <v>25262</v>
      </c>
    </row>
    <row r="1351" customFormat="false" ht="15" hidden="true" customHeight="false" outlineLevel="0" collapsed="false">
      <c r="A1351" s="0" t="s">
        <v>3482</v>
      </c>
      <c r="C1351" s="0" t="n">
        <v>129680</v>
      </c>
      <c r="D1351" s="0" t="n">
        <v>4618</v>
      </c>
      <c r="E1351" s="0" t="s">
        <v>3483</v>
      </c>
      <c r="F1351" s="0" t="str">
        <f aca="false">VLOOKUP(E1351,[1]Liste_taxons_equiv!$A$1:$M$1455,2,0)</f>
        <v>Exacte</v>
      </c>
      <c r="G1351" s="0" t="n">
        <f aca="false">VLOOKUP(E1351,[1]Liste_taxons_equiv!$A$1:$M$1455,3,0)</f>
        <v>129680</v>
      </c>
      <c r="H1351" s="0" t="n">
        <f aca="false">VLOOKUP(E1351,[1]Liste_taxons_equiv!$A$1:$M$1455,4,0)</f>
        <v>129680</v>
      </c>
      <c r="I1351" s="0" t="str">
        <f aca="false">VLOOKUP(E1351,[1]Liste_taxons_equiv!$A$1:$M$1455,5,0)</f>
        <v>Syllis</v>
      </c>
      <c r="J1351" s="0" t="s">
        <v>75</v>
      </c>
      <c r="K1351" s="0" t="str">
        <f aca="false">VLOOKUP(E1351,[1]Liste_taxons_equiv!$A$1:$M$1455,7,0)</f>
        <v>1</v>
      </c>
      <c r="L1351" s="0" t="str">
        <f aca="false">VLOOKUP(E1351,[1]Liste_taxons_equiv!$A$1:$M$1455,8,0)</f>
        <v>0</v>
      </c>
      <c r="M1351" s="0" t="str">
        <f aca="false">VLOOKUP(E1351,[1]Liste_taxons_equiv!$A$1:$M$1455,9,0)</f>
        <v>0</v>
      </c>
      <c r="N1351" s="0" t="str">
        <f aca="false">VLOOKUP(E1351,[1]Liste_taxons_equiv!$A$1:$M$1455,10,0)</f>
        <v>0</v>
      </c>
      <c r="O1351" s="0" t="str">
        <f aca="false">VLOOKUP(E1351,[1]Liste_taxons_equiv!$A$1:$M$1455,11,0)</f>
        <v>Non</v>
      </c>
      <c r="P1351" s="0" t="s">
        <v>3484</v>
      </c>
      <c r="Q1351" s="0" t="n">
        <f aca="false">VLOOKUP(E1351,[1]Liste_taxons_equiv!$A$1:$M$1455,13,0)</f>
        <v>24925</v>
      </c>
    </row>
    <row r="1352" customFormat="false" ht="15" hidden="true" customHeight="false" outlineLevel="0" collapsed="false">
      <c r="A1352" s="0" t="s">
        <v>3485</v>
      </c>
      <c r="B1352" s="0" t="s">
        <v>3486</v>
      </c>
      <c r="C1352" s="0" t="n">
        <v>131413</v>
      </c>
      <c r="D1352" s="0" t="n">
        <v>4615</v>
      </c>
      <c r="E1352" s="0" t="s">
        <v>3485</v>
      </c>
      <c r="F1352" s="0" t="str">
        <f aca="false">VLOOKUP(E1352,[1]Liste_taxons_equiv!$A$1:$M$1455,2,0)</f>
        <v>Exacte</v>
      </c>
      <c r="G1352" s="0" t="n">
        <f aca="false">VLOOKUP(E1352,[1]Liste_taxons_equiv!$A$1:$M$1455,3,0)</f>
        <v>131413</v>
      </c>
      <c r="H1352" s="0" t="n">
        <f aca="false">VLOOKUP(E1352,[1]Liste_taxons_equiv!$A$1:$M$1455,4,0)</f>
        <v>131413</v>
      </c>
      <c r="I1352" s="0" t="str">
        <f aca="false">VLOOKUP(E1352,[1]Liste_taxons_equiv!$A$1:$M$1455,5,0)</f>
        <v>Syllis alternata</v>
      </c>
      <c r="J1352" s="0" t="s">
        <v>29</v>
      </c>
      <c r="K1352" s="0" t="str">
        <f aca="false">VLOOKUP(E1352,[1]Liste_taxons_equiv!$A$1:$M$1455,7,0)</f>
        <v>1</v>
      </c>
      <c r="L1352" s="0" t="str">
        <f aca="false">VLOOKUP(E1352,[1]Liste_taxons_equiv!$A$1:$M$1455,8,0)</f>
        <v>0</v>
      </c>
      <c r="M1352" s="0" t="str">
        <f aca="false">VLOOKUP(E1352,[1]Liste_taxons_equiv!$A$1:$M$1455,9,0)</f>
        <v>0</v>
      </c>
      <c r="N1352" s="0" t="str">
        <f aca="false">VLOOKUP(E1352,[1]Liste_taxons_equiv!$A$1:$M$1455,10,0)</f>
        <v>0</v>
      </c>
      <c r="O1352" s="0" t="str">
        <f aca="false">VLOOKUP(E1352,[1]Liste_taxons_equiv!$A$1:$M$1455,11,0)</f>
        <v>Non</v>
      </c>
      <c r="P1352" s="0" t="s">
        <v>3487</v>
      </c>
      <c r="Q1352" s="0" t="n">
        <f aca="false">VLOOKUP(E1352,[1]Liste_taxons_equiv!$A$1:$M$1455,13,0)</f>
        <v>35263</v>
      </c>
    </row>
    <row r="1353" customFormat="false" ht="15" hidden="true" customHeight="false" outlineLevel="0" collapsed="false">
      <c r="A1353" s="0" t="s">
        <v>3488</v>
      </c>
      <c r="B1353" s="0" t="s">
        <v>1382</v>
      </c>
      <c r="C1353" s="0" t="n">
        <v>131414</v>
      </c>
      <c r="D1353" s="0" t="n">
        <v>4620</v>
      </c>
      <c r="E1353" s="0" t="s">
        <v>3488</v>
      </c>
      <c r="F1353" s="0" t="str">
        <f aca="false">VLOOKUP(E1353,[1]Liste_taxons_equiv!$A$1:$M$1455,2,0)</f>
        <v>Exacte</v>
      </c>
      <c r="G1353" s="0" t="n">
        <f aca="false">VLOOKUP(E1353,[1]Liste_taxons_equiv!$A$1:$M$1455,3,0)</f>
        <v>131414</v>
      </c>
      <c r="H1353" s="0" t="n">
        <f aca="false">VLOOKUP(E1353,[1]Liste_taxons_equiv!$A$1:$M$1455,4,0)</f>
        <v>131414</v>
      </c>
      <c r="I1353" s="0" t="str">
        <f aca="false">VLOOKUP(E1353,[1]Liste_taxons_equiv!$A$1:$M$1455,5,0)</f>
        <v>Syllis amica</v>
      </c>
      <c r="J1353" s="0" t="s">
        <v>29</v>
      </c>
      <c r="K1353" s="0" t="str">
        <f aca="false">VLOOKUP(E1353,[1]Liste_taxons_equiv!$A$1:$M$1455,7,0)</f>
        <v>1</v>
      </c>
      <c r="L1353" s="0" t="str">
        <f aca="false">VLOOKUP(E1353,[1]Liste_taxons_equiv!$A$1:$M$1455,8,0)</f>
        <v>0</v>
      </c>
      <c r="M1353" s="0" t="str">
        <f aca="false">VLOOKUP(E1353,[1]Liste_taxons_equiv!$A$1:$M$1455,9,0)</f>
        <v>0</v>
      </c>
      <c r="N1353" s="0" t="str">
        <f aca="false">VLOOKUP(E1353,[1]Liste_taxons_equiv!$A$1:$M$1455,10,0)</f>
        <v>0</v>
      </c>
      <c r="O1353" s="0" t="str">
        <f aca="false">VLOOKUP(E1353,[1]Liste_taxons_equiv!$A$1:$M$1455,11,0)</f>
        <v>Non</v>
      </c>
      <c r="P1353" s="0" t="s">
        <v>3489</v>
      </c>
      <c r="Q1353" s="0" t="n">
        <f aca="false">VLOOKUP(E1353,[1]Liste_taxons_equiv!$A$1:$M$1455,13,0)</f>
        <v>26053</v>
      </c>
    </row>
    <row r="1354" customFormat="false" ht="15" hidden="true" customHeight="false" outlineLevel="0" collapsed="false">
      <c r="A1354" s="0" t="s">
        <v>3490</v>
      </c>
      <c r="B1354" s="0" t="s">
        <v>184</v>
      </c>
      <c r="C1354" s="0" t="n">
        <v>131415</v>
      </c>
      <c r="D1354" s="0" t="n">
        <v>4619</v>
      </c>
      <c r="E1354" s="0" t="s">
        <v>3490</v>
      </c>
      <c r="F1354" s="0" t="str">
        <f aca="false">VLOOKUP(E1354,[1]Liste_taxons_equiv!$A$1:$M$1455,2,0)</f>
        <v>Exacte</v>
      </c>
      <c r="G1354" s="0" t="n">
        <f aca="false">VLOOKUP(E1354,[1]Liste_taxons_equiv!$A$1:$M$1455,3,0)</f>
        <v>131415</v>
      </c>
      <c r="H1354" s="0" t="n">
        <f aca="false">VLOOKUP(E1354,[1]Liste_taxons_equiv!$A$1:$M$1455,4,0)</f>
        <v>131415</v>
      </c>
      <c r="I1354" s="0" t="str">
        <f aca="false">VLOOKUP(E1354,[1]Liste_taxons_equiv!$A$1:$M$1455,5,0)</f>
        <v>Syllis armillaris</v>
      </c>
      <c r="J1354" s="0" t="s">
        <v>29</v>
      </c>
      <c r="K1354" s="0" t="str">
        <f aca="false">VLOOKUP(E1354,[1]Liste_taxons_equiv!$A$1:$M$1455,7,0)</f>
        <v>1</v>
      </c>
      <c r="L1354" s="0" t="str">
        <f aca="false">VLOOKUP(E1354,[1]Liste_taxons_equiv!$A$1:$M$1455,8,0)</f>
        <v>0</v>
      </c>
      <c r="M1354" s="0" t="str">
        <f aca="false">VLOOKUP(E1354,[1]Liste_taxons_equiv!$A$1:$M$1455,9,0)</f>
        <v>0</v>
      </c>
      <c r="N1354" s="0" t="str">
        <f aca="false">VLOOKUP(E1354,[1]Liste_taxons_equiv!$A$1:$M$1455,10,0)</f>
        <v>0</v>
      </c>
      <c r="O1354" s="0" t="str">
        <f aca="false">VLOOKUP(E1354,[1]Liste_taxons_equiv!$A$1:$M$1455,11,0)</f>
        <v>Non</v>
      </c>
      <c r="P1354" s="0" t="s">
        <v>3491</v>
      </c>
      <c r="Q1354" s="0" t="n">
        <f aca="false">VLOOKUP(E1354,[1]Liste_taxons_equiv!$A$1:$M$1455,13,0)</f>
        <v>25527</v>
      </c>
    </row>
    <row r="1355" customFormat="false" ht="15" hidden="true" customHeight="false" outlineLevel="0" collapsed="false">
      <c r="A1355" s="0" t="s">
        <v>3492</v>
      </c>
      <c r="B1355" s="0" t="s">
        <v>1672</v>
      </c>
      <c r="C1355" s="0" t="n">
        <v>157583</v>
      </c>
      <c r="D1355" s="0" t="n">
        <v>4602</v>
      </c>
      <c r="E1355" s="0" t="s">
        <v>3492</v>
      </c>
      <c r="F1355" s="0" t="str">
        <f aca="false">VLOOKUP(E1355,[1]Liste_taxons_equiv!$A$1:$M$1455,2,0)</f>
        <v>Exacte</v>
      </c>
      <c r="G1355" s="0" t="n">
        <f aca="false">VLOOKUP(E1355,[1]Liste_taxons_equiv!$A$1:$M$1455,3,0)</f>
        <v>60001129</v>
      </c>
      <c r="H1355" s="0" t="n">
        <f aca="false">VLOOKUP(E1355,[1]Liste_taxons_equiv!$A$1:$M$1455,4,0)</f>
        <v>60001080</v>
      </c>
      <c r="I1355" s="0" t="str">
        <f aca="false">VLOOKUP(E1355,[1]Liste_taxons_equiv!$A$1:$M$1455,5,0)</f>
        <v>Syllis cornuta</v>
      </c>
      <c r="J1355" s="0" t="s">
        <v>29</v>
      </c>
      <c r="K1355" s="0" t="str">
        <f aca="false">VLOOKUP(E1355,[1]Liste_taxons_equiv!$A$1:$M$1455,7,0)</f>
        <v>1</v>
      </c>
      <c r="L1355" s="0" t="str">
        <f aca="false">VLOOKUP(E1355,[1]Liste_taxons_equiv!$A$1:$M$1455,8,0)</f>
        <v>0</v>
      </c>
      <c r="M1355" s="0" t="str">
        <f aca="false">VLOOKUP(E1355,[1]Liste_taxons_equiv!$A$1:$M$1455,9,0)</f>
        <v>0</v>
      </c>
      <c r="N1355" s="0" t="str">
        <f aca="false">VLOOKUP(E1355,[1]Liste_taxons_equiv!$A$1:$M$1455,10,0)</f>
        <v>0</v>
      </c>
      <c r="O1355" s="0" t="str">
        <f aca="false">VLOOKUP(E1355,[1]Liste_taxons_equiv!$A$1:$M$1455,11,0)</f>
        <v>Non</v>
      </c>
      <c r="P1355" s="0" t="s">
        <v>3493</v>
      </c>
      <c r="Q1355" s="0" t="n">
        <f aca="false">VLOOKUP(E1355,[1]Liste_taxons_equiv!$A$1:$M$1455,13,0)</f>
        <v>23593</v>
      </c>
    </row>
    <row r="1356" customFormat="false" ht="15" hidden="true" customHeight="false" outlineLevel="0" collapsed="false">
      <c r="A1356" s="0" t="s">
        <v>3494</v>
      </c>
      <c r="B1356" s="0" t="s">
        <v>3495</v>
      </c>
      <c r="C1356" s="0" t="n">
        <v>131426</v>
      </c>
      <c r="D1356" s="0" t="n">
        <v>4613</v>
      </c>
      <c r="E1356" s="0" t="s">
        <v>3494</v>
      </c>
      <c r="F1356" s="0" t="str">
        <f aca="false">VLOOKUP(E1356,[1]Liste_taxons_equiv!$A$1:$M$1455,2,0)</f>
        <v>Exacte</v>
      </c>
      <c r="G1356" s="0" t="n">
        <f aca="false">VLOOKUP(E1356,[1]Liste_taxons_equiv!$A$1:$M$1455,3,0)</f>
        <v>131426</v>
      </c>
      <c r="H1356" s="0" t="n">
        <f aca="false">VLOOKUP(E1356,[1]Liste_taxons_equiv!$A$1:$M$1455,4,0)</f>
        <v>131426</v>
      </c>
      <c r="I1356" s="0" t="str">
        <f aca="false">VLOOKUP(E1356,[1]Liste_taxons_equiv!$A$1:$M$1455,5,0)</f>
        <v>Syllis cruzi</v>
      </c>
      <c r="J1356" s="0" t="s">
        <v>29</v>
      </c>
      <c r="K1356" s="0" t="str">
        <f aca="false">VLOOKUP(E1356,[1]Liste_taxons_equiv!$A$1:$M$1455,7,0)</f>
        <v>1</v>
      </c>
      <c r="L1356" s="0" t="str">
        <f aca="false">VLOOKUP(E1356,[1]Liste_taxons_equiv!$A$1:$M$1455,8,0)</f>
        <v>0</v>
      </c>
      <c r="M1356" s="0" t="str">
        <f aca="false">VLOOKUP(E1356,[1]Liste_taxons_equiv!$A$1:$M$1455,9,0)</f>
        <v>0</v>
      </c>
      <c r="N1356" s="0" t="str">
        <f aca="false">VLOOKUP(E1356,[1]Liste_taxons_equiv!$A$1:$M$1455,10,0)</f>
        <v>0</v>
      </c>
      <c r="O1356" s="0" t="str">
        <f aca="false">VLOOKUP(E1356,[1]Liste_taxons_equiv!$A$1:$M$1455,11,0)</f>
        <v>Non</v>
      </c>
      <c r="P1356" s="0" t="s">
        <v>3496</v>
      </c>
      <c r="Q1356" s="0" t="n">
        <f aca="false">VLOOKUP(E1356,[1]Liste_taxons_equiv!$A$1:$M$1455,13,0)</f>
        <v>35265</v>
      </c>
    </row>
    <row r="1357" customFormat="false" ht="15" hidden="true" customHeight="false" outlineLevel="0" collapsed="false">
      <c r="A1357" s="0" t="s">
        <v>3497</v>
      </c>
      <c r="B1357" s="0" t="s">
        <v>3498</v>
      </c>
      <c r="C1357" s="0" t="n">
        <v>131431</v>
      </c>
      <c r="D1357" s="0" t="n">
        <v>4611</v>
      </c>
      <c r="E1357" s="0" t="s">
        <v>3497</v>
      </c>
      <c r="F1357" s="0" t="str">
        <f aca="false">VLOOKUP(E1357,[1]Liste_taxons_equiv!$A$1:$M$1455,2,0)</f>
        <v>Exacte</v>
      </c>
      <c r="G1357" s="0" t="n">
        <f aca="false">VLOOKUP(E1357,[1]Liste_taxons_equiv!$A$1:$M$1455,3,0)</f>
        <v>131431</v>
      </c>
      <c r="H1357" s="0" t="n">
        <f aca="false">VLOOKUP(E1357,[1]Liste_taxons_equiv!$A$1:$M$1455,4,0)</f>
        <v>131431</v>
      </c>
      <c r="I1357" s="0" t="str">
        <f aca="false">VLOOKUP(E1357,[1]Liste_taxons_equiv!$A$1:$M$1455,5,0)</f>
        <v>Syllis garciai</v>
      </c>
      <c r="J1357" s="0" t="s">
        <v>29</v>
      </c>
      <c r="K1357" s="0" t="str">
        <f aca="false">VLOOKUP(E1357,[1]Liste_taxons_equiv!$A$1:$M$1455,7,0)</f>
        <v>1</v>
      </c>
      <c r="L1357" s="0" t="str">
        <f aca="false">VLOOKUP(E1357,[1]Liste_taxons_equiv!$A$1:$M$1455,8,0)</f>
        <v>0</v>
      </c>
      <c r="M1357" s="0" t="str">
        <f aca="false">VLOOKUP(E1357,[1]Liste_taxons_equiv!$A$1:$M$1455,9,0)</f>
        <v>0</v>
      </c>
      <c r="N1357" s="0" t="str">
        <f aca="false">VLOOKUP(E1357,[1]Liste_taxons_equiv!$A$1:$M$1455,10,0)</f>
        <v>0</v>
      </c>
      <c r="O1357" s="0" t="str">
        <f aca="false">VLOOKUP(E1357,[1]Liste_taxons_equiv!$A$1:$M$1455,11,0)</f>
        <v>Non</v>
      </c>
      <c r="P1357" s="0" t="s">
        <v>3499</v>
      </c>
      <c r="Q1357" s="0" t="n">
        <f aca="false">VLOOKUP(E1357,[1]Liste_taxons_equiv!$A$1:$M$1455,13,0)</f>
        <v>29258</v>
      </c>
    </row>
    <row r="1358" customFormat="false" ht="15" hidden="true" customHeight="false" outlineLevel="0" collapsed="false">
      <c r="A1358" s="0" t="s">
        <v>3500</v>
      </c>
      <c r="B1358" s="0" t="s">
        <v>3501</v>
      </c>
      <c r="C1358" s="0" t="n">
        <v>131435</v>
      </c>
      <c r="D1358" s="0" t="n">
        <v>4627</v>
      </c>
      <c r="E1358" s="0" t="s">
        <v>3500</v>
      </c>
      <c r="F1358" s="0" t="str">
        <f aca="false">VLOOKUP(E1358,[1]Liste_taxons_equiv!$A$1:$M$1455,2,0)</f>
        <v>Exacte</v>
      </c>
      <c r="G1358" s="0" t="n">
        <f aca="false">VLOOKUP(E1358,[1]Liste_taxons_equiv!$A$1:$M$1455,3,0)</f>
        <v>131435</v>
      </c>
      <c r="H1358" s="0" t="n">
        <f aca="false">VLOOKUP(E1358,[1]Liste_taxons_equiv!$A$1:$M$1455,4,0)</f>
        <v>131435</v>
      </c>
      <c r="I1358" s="0" t="str">
        <f aca="false">VLOOKUP(E1358,[1]Liste_taxons_equiv!$A$1:$M$1455,5,0)</f>
        <v>Syllis gracilis</v>
      </c>
      <c r="J1358" s="0" t="s">
        <v>29</v>
      </c>
      <c r="K1358" s="0" t="str">
        <f aca="false">VLOOKUP(E1358,[1]Liste_taxons_equiv!$A$1:$M$1455,7,0)</f>
        <v>1</v>
      </c>
      <c r="L1358" s="0" t="str">
        <f aca="false">VLOOKUP(E1358,[1]Liste_taxons_equiv!$A$1:$M$1455,8,0)</f>
        <v>0</v>
      </c>
      <c r="M1358" s="0" t="str">
        <f aca="false">VLOOKUP(E1358,[1]Liste_taxons_equiv!$A$1:$M$1455,9,0)</f>
        <v>0</v>
      </c>
      <c r="N1358" s="0" t="str">
        <f aca="false">VLOOKUP(E1358,[1]Liste_taxons_equiv!$A$1:$M$1455,10,0)</f>
        <v>0</v>
      </c>
      <c r="O1358" s="0" t="str">
        <f aca="false">VLOOKUP(E1358,[1]Liste_taxons_equiv!$A$1:$M$1455,11,0)</f>
        <v>Non</v>
      </c>
      <c r="P1358" s="0" t="s">
        <v>3502</v>
      </c>
      <c r="Q1358" s="0" t="n">
        <f aca="false">VLOOKUP(E1358,[1]Liste_taxons_equiv!$A$1:$M$1455,13,0)</f>
        <v>23444</v>
      </c>
    </row>
    <row r="1359" customFormat="false" ht="15" hidden="true" customHeight="false" outlineLevel="0" collapsed="false">
      <c r="A1359" s="0" t="s">
        <v>3503</v>
      </c>
      <c r="B1359" s="0" t="s">
        <v>3245</v>
      </c>
      <c r="C1359" s="0" t="n">
        <v>131436</v>
      </c>
      <c r="D1359" s="0" t="n">
        <v>4621</v>
      </c>
      <c r="E1359" s="0" t="s">
        <v>3503</v>
      </c>
      <c r="F1359" s="0" t="str">
        <f aca="false">VLOOKUP(E1359,[1]Liste_taxons_equiv!$A$1:$M$1455,2,0)</f>
        <v>Exacte</v>
      </c>
      <c r="G1359" s="0" t="n">
        <f aca="false">VLOOKUP(E1359,[1]Liste_taxons_equiv!$A$1:$M$1455,3,0)</f>
        <v>131436</v>
      </c>
      <c r="H1359" s="0" t="n">
        <f aca="false">VLOOKUP(E1359,[1]Liste_taxons_equiv!$A$1:$M$1455,4,0)</f>
        <v>131436</v>
      </c>
      <c r="I1359" s="0" t="str">
        <f aca="false">VLOOKUP(E1359,[1]Liste_taxons_equiv!$A$1:$M$1455,5,0)</f>
        <v>Syllis hyalina</v>
      </c>
      <c r="J1359" s="0" t="s">
        <v>29</v>
      </c>
      <c r="K1359" s="0" t="str">
        <f aca="false">VLOOKUP(E1359,[1]Liste_taxons_equiv!$A$1:$M$1455,7,0)</f>
        <v>1</v>
      </c>
      <c r="L1359" s="0" t="str">
        <f aca="false">VLOOKUP(E1359,[1]Liste_taxons_equiv!$A$1:$M$1455,8,0)</f>
        <v>0</v>
      </c>
      <c r="M1359" s="0" t="str">
        <f aca="false">VLOOKUP(E1359,[1]Liste_taxons_equiv!$A$1:$M$1455,9,0)</f>
        <v>0</v>
      </c>
      <c r="N1359" s="0" t="str">
        <f aca="false">VLOOKUP(E1359,[1]Liste_taxons_equiv!$A$1:$M$1455,10,0)</f>
        <v>0</v>
      </c>
      <c r="O1359" s="0" t="str">
        <f aca="false">VLOOKUP(E1359,[1]Liste_taxons_equiv!$A$1:$M$1455,11,0)</f>
        <v>Non</v>
      </c>
      <c r="P1359" s="0" t="s">
        <v>3504</v>
      </c>
      <c r="Q1359" s="0" t="n">
        <f aca="false">VLOOKUP(E1359,[1]Liste_taxons_equiv!$A$1:$M$1455,13,0)</f>
        <v>23445</v>
      </c>
    </row>
    <row r="1360" customFormat="false" ht="15" hidden="true" customHeight="false" outlineLevel="0" collapsed="false">
      <c r="A1360" s="0" t="s">
        <v>3505</v>
      </c>
      <c r="B1360" s="0" t="s">
        <v>1209</v>
      </c>
      <c r="C1360" s="0" t="n">
        <v>131440</v>
      </c>
      <c r="D1360" s="0" t="n">
        <v>4622</v>
      </c>
      <c r="E1360" s="0" t="s">
        <v>3505</v>
      </c>
      <c r="F1360" s="0" t="str">
        <f aca="false">VLOOKUP(E1360,[1]Liste_taxons_equiv!$A$1:$M$1455,2,0)</f>
        <v>Exacte</v>
      </c>
      <c r="G1360" s="0" t="n">
        <f aca="false">VLOOKUP(E1360,[1]Liste_taxons_equiv!$A$1:$M$1455,3,0)</f>
        <v>131440</v>
      </c>
      <c r="H1360" s="0" t="n">
        <f aca="false">VLOOKUP(E1360,[1]Liste_taxons_equiv!$A$1:$M$1455,4,0)</f>
        <v>238648</v>
      </c>
      <c r="I1360" s="0" t="str">
        <f aca="false">VLOOKUP(E1360,[1]Liste_taxons_equiv!$A$1:$M$1455,5,0)</f>
        <v>Syllis krohni</v>
      </c>
      <c r="J1360" s="0" t="s">
        <v>3506</v>
      </c>
      <c r="K1360" s="0" t="str">
        <f aca="false">VLOOKUP(E1360,[1]Liste_taxons_equiv!$A$1:$M$1455,7,0)</f>
        <v>0</v>
      </c>
      <c r="L1360" s="0" t="str">
        <f aca="false">VLOOKUP(E1360,[1]Liste_taxons_equiv!$A$1:$M$1455,8,0)</f>
        <v>0</v>
      </c>
      <c r="M1360" s="0" t="str">
        <f aca="false">VLOOKUP(E1360,[1]Liste_taxons_equiv!$A$1:$M$1455,9,0)</f>
        <v>0</v>
      </c>
      <c r="N1360" s="0" t="str">
        <f aca="false">VLOOKUP(E1360,[1]Liste_taxons_equiv!$A$1:$M$1455,10,0)</f>
        <v>0</v>
      </c>
      <c r="O1360" s="0" t="str">
        <f aca="false">VLOOKUP(E1360,[1]Liste_taxons_equiv!$A$1:$M$1455,11,0)</f>
        <v>Oui</v>
      </c>
      <c r="P1360" s="0" t="s">
        <v>3507</v>
      </c>
      <c r="Q1360" s="0" t="n">
        <f aca="false">VLOOKUP(E1360,[1]Liste_taxons_equiv!$A$1:$M$1455,13,0)</f>
        <v>26052</v>
      </c>
    </row>
    <row r="1361" customFormat="false" ht="15" hidden="true" customHeight="false" outlineLevel="0" collapsed="false">
      <c r="A1361" s="0" t="s">
        <v>3508</v>
      </c>
      <c r="B1361" s="0" t="s">
        <v>3509</v>
      </c>
      <c r="C1361" s="0" t="n">
        <v>238263</v>
      </c>
      <c r="D1361" s="0" t="n">
        <v>4612</v>
      </c>
      <c r="E1361" s="0" t="s">
        <v>3508</v>
      </c>
      <c r="F1361" s="0" t="str">
        <f aca="false">VLOOKUP(E1361,[1]Liste_taxons_equiv!$A$1:$M$1455,2,0)</f>
        <v>Exacte</v>
      </c>
      <c r="G1361" s="0" t="n">
        <f aca="false">VLOOKUP(E1361,[1]Liste_taxons_equiv!$A$1:$M$1455,3,0)</f>
        <v>60005300</v>
      </c>
      <c r="H1361" s="0" t="n">
        <f aca="false">VLOOKUP(E1361,[1]Liste_taxons_equiv!$A$1:$M$1455,4,0)</f>
        <v>60004880</v>
      </c>
      <c r="I1361" s="0" t="str">
        <f aca="false">VLOOKUP(E1361,[1]Liste_taxons_equiv!$A$1:$M$1455,5,0)</f>
        <v>Syllis licheri</v>
      </c>
      <c r="J1361" s="0" t="s">
        <v>29</v>
      </c>
      <c r="K1361" s="0" t="str">
        <f aca="false">VLOOKUP(E1361,[1]Liste_taxons_equiv!$A$1:$M$1455,7,0)</f>
        <v>1</v>
      </c>
      <c r="L1361" s="0" t="str">
        <f aca="false">VLOOKUP(E1361,[1]Liste_taxons_equiv!$A$1:$M$1455,8,0)</f>
        <v>0</v>
      </c>
      <c r="M1361" s="0" t="str">
        <f aca="false">VLOOKUP(E1361,[1]Liste_taxons_equiv!$A$1:$M$1455,9,0)</f>
        <v>0</v>
      </c>
      <c r="N1361" s="0" t="str">
        <f aca="false">VLOOKUP(E1361,[1]Liste_taxons_equiv!$A$1:$M$1455,10,0)</f>
        <v>0</v>
      </c>
      <c r="O1361" s="0" t="str">
        <f aca="false">VLOOKUP(E1361,[1]Liste_taxons_equiv!$A$1:$M$1455,11,0)</f>
        <v>Non</v>
      </c>
      <c r="P1361" s="0" t="s">
        <v>3510</v>
      </c>
      <c r="Q1361" s="0" t="n">
        <f aca="false">VLOOKUP(E1361,[1]Liste_taxons_equiv!$A$1:$M$1455,13,0)</f>
        <v>33931</v>
      </c>
    </row>
    <row r="1362" customFormat="false" ht="15" hidden="true" customHeight="false" outlineLevel="0" collapsed="false">
      <c r="A1362" s="0" t="s">
        <v>3511</v>
      </c>
      <c r="B1362" s="0" t="s">
        <v>3512</v>
      </c>
      <c r="C1362" s="0" t="n">
        <v>196002</v>
      </c>
      <c r="D1362" s="0" t="n">
        <v>4614</v>
      </c>
      <c r="E1362" s="0" t="s">
        <v>3511</v>
      </c>
      <c r="F1362" s="0" t="str">
        <f aca="false">VLOOKUP(E1362,[1]Liste_taxons_equiv!$A$1:$M$1455,2,0)</f>
        <v>Exacte</v>
      </c>
      <c r="G1362" s="0" t="n">
        <f aca="false">VLOOKUP(E1362,[1]Liste_taxons_equiv!$A$1:$M$1455,3,0)</f>
        <v>60003947</v>
      </c>
      <c r="H1362" s="0" t="n">
        <f aca="false">VLOOKUP(E1362,[1]Liste_taxons_equiv!$A$1:$M$1455,4,0)</f>
        <v>60003627</v>
      </c>
      <c r="I1362" s="0" t="str">
        <f aca="false">VLOOKUP(E1362,[1]Liste_taxons_equiv!$A$1:$M$1455,5,0)</f>
        <v>Syllis parapari</v>
      </c>
      <c r="J1362" s="0" t="s">
        <v>29</v>
      </c>
      <c r="K1362" s="0" t="str">
        <f aca="false">VLOOKUP(E1362,[1]Liste_taxons_equiv!$A$1:$M$1455,7,0)</f>
        <v>1</v>
      </c>
      <c r="L1362" s="0" t="str">
        <f aca="false">VLOOKUP(E1362,[1]Liste_taxons_equiv!$A$1:$M$1455,8,0)</f>
        <v>0</v>
      </c>
      <c r="M1362" s="0" t="str">
        <f aca="false">VLOOKUP(E1362,[1]Liste_taxons_equiv!$A$1:$M$1455,9,0)</f>
        <v>0</v>
      </c>
      <c r="N1362" s="0" t="str">
        <f aca="false">VLOOKUP(E1362,[1]Liste_taxons_equiv!$A$1:$M$1455,10,0)</f>
        <v>0</v>
      </c>
      <c r="O1362" s="0" t="str">
        <f aca="false">VLOOKUP(E1362,[1]Liste_taxons_equiv!$A$1:$M$1455,11,0)</f>
        <v>Non</v>
      </c>
      <c r="P1362" s="0" t="s">
        <v>3513</v>
      </c>
      <c r="Q1362" s="0" t="n">
        <f aca="false">VLOOKUP(E1362,[1]Liste_taxons_equiv!$A$1:$M$1455,13,0)</f>
        <v>31269</v>
      </c>
    </row>
    <row r="1363" customFormat="false" ht="15" hidden="true" customHeight="false" outlineLevel="0" collapsed="false">
      <c r="A1363" s="0" t="s">
        <v>3514</v>
      </c>
      <c r="B1363" s="0" t="s">
        <v>3512</v>
      </c>
      <c r="C1363" s="0" t="n">
        <v>196003</v>
      </c>
      <c r="D1363" s="0" t="n">
        <v>4616</v>
      </c>
      <c r="E1363" s="0" t="s">
        <v>3514</v>
      </c>
      <c r="F1363" s="0" t="str">
        <f aca="false">VLOOKUP(E1363,[1]Liste_taxons_equiv!$A$1:$M$1455,2,0)</f>
        <v>Exacte</v>
      </c>
      <c r="G1363" s="0" t="n">
        <f aca="false">VLOOKUP(E1363,[1]Liste_taxons_equiv!$A$1:$M$1455,3,0)</f>
        <v>60003342</v>
      </c>
      <c r="H1363" s="0" t="n">
        <f aca="false">VLOOKUP(E1363,[1]Liste_taxons_equiv!$A$1:$M$1455,4,0)</f>
        <v>60003101</v>
      </c>
      <c r="I1363" s="0" t="str">
        <f aca="false">VLOOKUP(E1363,[1]Liste_taxons_equiv!$A$1:$M$1455,5,0)</f>
        <v>Syllis pontxioi</v>
      </c>
      <c r="J1363" s="0" t="s">
        <v>29</v>
      </c>
      <c r="K1363" s="0" t="str">
        <f aca="false">VLOOKUP(E1363,[1]Liste_taxons_equiv!$A$1:$M$1455,7,0)</f>
        <v>1</v>
      </c>
      <c r="L1363" s="0" t="str">
        <f aca="false">VLOOKUP(E1363,[1]Liste_taxons_equiv!$A$1:$M$1455,8,0)</f>
        <v>0</v>
      </c>
      <c r="M1363" s="0" t="str">
        <f aca="false">VLOOKUP(E1363,[1]Liste_taxons_equiv!$A$1:$M$1455,9,0)</f>
        <v>0</v>
      </c>
      <c r="N1363" s="0" t="str">
        <f aca="false">VLOOKUP(E1363,[1]Liste_taxons_equiv!$A$1:$M$1455,10,0)</f>
        <v>0</v>
      </c>
      <c r="O1363" s="0" t="str">
        <f aca="false">VLOOKUP(E1363,[1]Liste_taxons_equiv!$A$1:$M$1455,11,0)</f>
        <v>Non</v>
      </c>
      <c r="P1363" s="0" t="s">
        <v>3515</v>
      </c>
      <c r="Q1363" s="0" t="n">
        <f aca="false">VLOOKUP(E1363,[1]Liste_taxons_equiv!$A$1:$M$1455,13,0)</f>
        <v>29257</v>
      </c>
    </row>
    <row r="1364" customFormat="false" ht="15" hidden="true" customHeight="false" outlineLevel="0" collapsed="false">
      <c r="A1364" s="0" t="s">
        <v>3516</v>
      </c>
      <c r="B1364" s="0" t="s">
        <v>3517</v>
      </c>
      <c r="C1364" s="0" t="n">
        <v>131452</v>
      </c>
      <c r="D1364" s="0" t="n">
        <v>4623</v>
      </c>
      <c r="E1364" s="0" t="s">
        <v>3516</v>
      </c>
      <c r="F1364" s="0" t="str">
        <f aca="false">VLOOKUP(E1364,[1]Liste_taxons_equiv!$A$1:$M$1455,2,0)</f>
        <v>Exacte</v>
      </c>
      <c r="G1364" s="0" t="n">
        <f aca="false">VLOOKUP(E1364,[1]Liste_taxons_equiv!$A$1:$M$1455,3,0)</f>
        <v>131452</v>
      </c>
      <c r="H1364" s="0" t="n">
        <f aca="false">VLOOKUP(E1364,[1]Liste_taxons_equiv!$A$1:$M$1455,4,0)</f>
        <v>131452</v>
      </c>
      <c r="I1364" s="0" t="str">
        <f aca="false">VLOOKUP(E1364,[1]Liste_taxons_equiv!$A$1:$M$1455,5,0)</f>
        <v>Syllis prolifera</v>
      </c>
      <c r="J1364" s="0" t="s">
        <v>29</v>
      </c>
      <c r="K1364" s="0" t="str">
        <f aca="false">VLOOKUP(E1364,[1]Liste_taxons_equiv!$A$1:$M$1455,7,0)</f>
        <v>1</v>
      </c>
      <c r="L1364" s="0" t="str">
        <f aca="false">VLOOKUP(E1364,[1]Liste_taxons_equiv!$A$1:$M$1455,8,0)</f>
        <v>0</v>
      </c>
      <c r="M1364" s="0" t="str">
        <f aca="false">VLOOKUP(E1364,[1]Liste_taxons_equiv!$A$1:$M$1455,9,0)</f>
        <v>0</v>
      </c>
      <c r="N1364" s="0" t="str">
        <f aca="false">VLOOKUP(E1364,[1]Liste_taxons_equiv!$A$1:$M$1455,10,0)</f>
        <v>0</v>
      </c>
      <c r="O1364" s="0" t="str">
        <f aca="false">VLOOKUP(E1364,[1]Liste_taxons_equiv!$A$1:$M$1455,11,0)</f>
        <v>Non</v>
      </c>
      <c r="P1364" s="0" t="s">
        <v>3518</v>
      </c>
      <c r="Q1364" s="0" t="n">
        <f aca="false">VLOOKUP(E1364,[1]Liste_taxons_equiv!$A$1:$M$1455,13,0)</f>
        <v>23446</v>
      </c>
    </row>
    <row r="1365" s="4" customFormat="true" ht="15" hidden="true" customHeight="false" outlineLevel="0" collapsed="false">
      <c r="A1365" s="4" t="s">
        <v>3519</v>
      </c>
      <c r="D1365" s="4" t="n">
        <v>4617</v>
      </c>
      <c r="E1365" s="4" t="s">
        <v>3519</v>
      </c>
      <c r="F1365" s="4" t="str">
        <f aca="false">VLOOKUP(E1365,[1]Liste_taxons_equiv!$A$1:$M$1455,2,0)</f>
        <v>Exacte</v>
      </c>
      <c r="G1365" s="4" t="n">
        <f aca="false">VLOOKUP(E1365,[1]Liste_taxons_equiv!$A$1:$M$1455,3,0)</f>
        <v>60000866</v>
      </c>
      <c r="H1365" s="4" t="n">
        <f aca="false">VLOOKUP(E1365,[1]Liste_taxons_equiv!$A$1:$M$1455,4,0)</f>
        <v>60000806</v>
      </c>
      <c r="I1365" s="4" t="str">
        <f aca="false">VLOOKUP(E1365,[1]Liste_taxons_equiv!$A$1:$M$1455,5,0)</f>
        <v>Syllis sp1</v>
      </c>
      <c r="J1365" s="4" t="s">
        <v>3520</v>
      </c>
      <c r="K1365" s="4" t="str">
        <f aca="false">VLOOKUP(E1365,[1]Liste_taxons_equiv!$A$1:$M$1455,7,0)</f>
        <v>1</v>
      </c>
      <c r="L1365" s="4" t="str">
        <f aca="false">VLOOKUP(E1365,[1]Liste_taxons_equiv!$A$1:$M$1455,8,0)</f>
        <v>1</v>
      </c>
      <c r="M1365" s="4" t="str">
        <f aca="false">VLOOKUP(E1365,[1]Liste_taxons_equiv!$A$1:$M$1455,9,0)</f>
        <v>0</v>
      </c>
      <c r="N1365" s="4" t="str">
        <f aca="false">VLOOKUP(E1365,[1]Liste_taxons_equiv!$A$1:$M$1455,10,0)</f>
        <v>0</v>
      </c>
      <c r="O1365" s="4" t="str">
        <f aca="false">VLOOKUP(E1365,[1]Liste_taxons_equiv!$A$1:$M$1455,11,0)</f>
        <v>Non</v>
      </c>
      <c r="Q1365" s="4" t="n">
        <f aca="false">VLOOKUP(E1365,[1]Liste_taxons_equiv!$A$1:$M$1455,13,0)</f>
        <v>60000866</v>
      </c>
    </row>
    <row r="1366" customFormat="false" ht="15" hidden="true" customHeight="false" outlineLevel="0" collapsed="false">
      <c r="A1366" s="0" t="s">
        <v>3521</v>
      </c>
      <c r="B1366" s="0" t="s">
        <v>1466</v>
      </c>
      <c r="C1366" s="0" t="n">
        <v>131456</v>
      </c>
      <c r="D1366" s="0" t="n">
        <v>4626</v>
      </c>
      <c r="E1366" s="0" t="s">
        <v>3521</v>
      </c>
      <c r="F1366" s="0" t="str">
        <f aca="false">VLOOKUP(E1366,[1]Liste_taxons_equiv!$A$1:$M$1455,2,0)</f>
        <v>Exacte</v>
      </c>
      <c r="G1366" s="0" t="n">
        <f aca="false">VLOOKUP(E1366,[1]Liste_taxons_equiv!$A$1:$M$1455,3,0)</f>
        <v>131456</v>
      </c>
      <c r="H1366" s="0" t="n">
        <f aca="false">VLOOKUP(E1366,[1]Liste_taxons_equiv!$A$1:$M$1455,4,0)</f>
        <v>131456</v>
      </c>
      <c r="I1366" s="0" t="str">
        <f aca="false">VLOOKUP(E1366,[1]Liste_taxons_equiv!$A$1:$M$1455,5,0)</f>
        <v>Syllis torquata</v>
      </c>
      <c r="J1366" s="0" t="s">
        <v>29</v>
      </c>
      <c r="K1366" s="0" t="str">
        <f aca="false">VLOOKUP(E1366,[1]Liste_taxons_equiv!$A$1:$M$1455,7,0)</f>
        <v>1</v>
      </c>
      <c r="L1366" s="0" t="str">
        <f aca="false">VLOOKUP(E1366,[1]Liste_taxons_equiv!$A$1:$M$1455,8,0)</f>
        <v>0</v>
      </c>
      <c r="M1366" s="0" t="str">
        <f aca="false">VLOOKUP(E1366,[1]Liste_taxons_equiv!$A$1:$M$1455,9,0)</f>
        <v>0</v>
      </c>
      <c r="N1366" s="0" t="str">
        <f aca="false">VLOOKUP(E1366,[1]Liste_taxons_equiv!$A$1:$M$1455,10,0)</f>
        <v>0</v>
      </c>
      <c r="O1366" s="0" t="str">
        <f aca="false">VLOOKUP(E1366,[1]Liste_taxons_equiv!$A$1:$M$1455,11,0)</f>
        <v>Non</v>
      </c>
      <c r="P1366" s="0" t="s">
        <v>3522</v>
      </c>
      <c r="Q1366" s="0" t="n">
        <f aca="false">VLOOKUP(E1366,[1]Liste_taxons_equiv!$A$1:$M$1455,13,0)</f>
        <v>26051</v>
      </c>
    </row>
    <row r="1367" customFormat="false" ht="15" hidden="true" customHeight="false" outlineLevel="0" collapsed="false">
      <c r="A1367" s="0" t="s">
        <v>3523</v>
      </c>
      <c r="B1367" s="0" t="s">
        <v>2104</v>
      </c>
      <c r="C1367" s="0" t="n">
        <v>131458</v>
      </c>
      <c r="D1367" s="0" t="n">
        <v>4624</v>
      </c>
      <c r="E1367" s="0" t="s">
        <v>3523</v>
      </c>
      <c r="F1367" s="0" t="str">
        <f aca="false">VLOOKUP(E1367,[1]Liste_taxons_equiv!$A$1:$M$1455,2,0)</f>
        <v>Exacte</v>
      </c>
      <c r="G1367" s="0" t="n">
        <f aca="false">VLOOKUP(E1367,[1]Liste_taxons_equiv!$A$1:$M$1455,3,0)</f>
        <v>131458</v>
      </c>
      <c r="H1367" s="0" t="n">
        <f aca="false">VLOOKUP(E1367,[1]Liste_taxons_equiv!$A$1:$M$1455,4,0)</f>
        <v>131458</v>
      </c>
      <c r="I1367" s="0" t="str">
        <f aca="false">VLOOKUP(E1367,[1]Liste_taxons_equiv!$A$1:$M$1455,5,0)</f>
        <v>Syllis variegata</v>
      </c>
      <c r="J1367" s="0" t="s">
        <v>29</v>
      </c>
      <c r="K1367" s="0" t="str">
        <f aca="false">VLOOKUP(E1367,[1]Liste_taxons_equiv!$A$1:$M$1455,7,0)</f>
        <v>1</v>
      </c>
      <c r="L1367" s="0" t="str">
        <f aca="false">VLOOKUP(E1367,[1]Liste_taxons_equiv!$A$1:$M$1455,8,0)</f>
        <v>0</v>
      </c>
      <c r="M1367" s="0" t="str">
        <f aca="false">VLOOKUP(E1367,[1]Liste_taxons_equiv!$A$1:$M$1455,9,0)</f>
        <v>0</v>
      </c>
      <c r="N1367" s="0" t="str">
        <f aca="false">VLOOKUP(E1367,[1]Liste_taxons_equiv!$A$1:$M$1455,10,0)</f>
        <v>0</v>
      </c>
      <c r="O1367" s="0" t="str">
        <f aca="false">VLOOKUP(E1367,[1]Liste_taxons_equiv!$A$1:$M$1455,11,0)</f>
        <v>Non</v>
      </c>
      <c r="P1367" s="0" t="s">
        <v>3524</v>
      </c>
      <c r="Q1367" s="0" t="n">
        <f aca="false">VLOOKUP(E1367,[1]Liste_taxons_equiv!$A$1:$M$1455,13,0)</f>
        <v>26050</v>
      </c>
    </row>
    <row r="1368" customFormat="false" ht="15" hidden="true" customHeight="false" outlineLevel="0" collapsed="false">
      <c r="A1368" s="0" t="s">
        <v>3525</v>
      </c>
      <c r="B1368" s="0" t="s">
        <v>3501</v>
      </c>
      <c r="C1368" s="0" t="n">
        <v>131459</v>
      </c>
      <c r="D1368" s="0" t="n">
        <v>4625</v>
      </c>
      <c r="E1368" s="0" t="s">
        <v>3525</v>
      </c>
      <c r="F1368" s="0" t="str">
        <f aca="false">VLOOKUP(E1368,[1]Liste_taxons_equiv!$A$1:$M$1455,2,0)</f>
        <v>Exacte</v>
      </c>
      <c r="G1368" s="0" t="n">
        <f aca="false">VLOOKUP(E1368,[1]Liste_taxons_equiv!$A$1:$M$1455,3,0)</f>
        <v>131459</v>
      </c>
      <c r="H1368" s="0" t="n">
        <f aca="false">VLOOKUP(E1368,[1]Liste_taxons_equiv!$A$1:$M$1455,4,0)</f>
        <v>131459</v>
      </c>
      <c r="I1368" s="0" t="str">
        <f aca="false">VLOOKUP(E1368,[1]Liste_taxons_equiv!$A$1:$M$1455,5,0)</f>
        <v>Syllis vittata</v>
      </c>
      <c r="J1368" s="0" t="s">
        <v>29</v>
      </c>
      <c r="K1368" s="0" t="str">
        <f aca="false">VLOOKUP(E1368,[1]Liste_taxons_equiv!$A$1:$M$1455,7,0)</f>
        <v>1</v>
      </c>
      <c r="L1368" s="0" t="str">
        <f aca="false">VLOOKUP(E1368,[1]Liste_taxons_equiv!$A$1:$M$1455,8,0)</f>
        <v>0</v>
      </c>
      <c r="M1368" s="0" t="str">
        <f aca="false">VLOOKUP(E1368,[1]Liste_taxons_equiv!$A$1:$M$1455,9,0)</f>
        <v>0</v>
      </c>
      <c r="N1368" s="0" t="str">
        <f aca="false">VLOOKUP(E1368,[1]Liste_taxons_equiv!$A$1:$M$1455,10,0)</f>
        <v>0</v>
      </c>
      <c r="O1368" s="0" t="str">
        <f aca="false">VLOOKUP(E1368,[1]Liste_taxons_equiv!$A$1:$M$1455,11,0)</f>
        <v>Non</v>
      </c>
      <c r="P1368" s="0" t="s">
        <v>3526</v>
      </c>
      <c r="Q1368" s="0" t="n">
        <f aca="false">VLOOKUP(E1368,[1]Liste_taxons_equiv!$A$1:$M$1455,13,0)</f>
        <v>26049</v>
      </c>
    </row>
    <row r="1369" customFormat="false" ht="15" hidden="true" customHeight="false" outlineLevel="0" collapsed="false">
      <c r="A1369" s="0" t="s">
        <v>3527</v>
      </c>
      <c r="B1369" s="0" t="s">
        <v>41</v>
      </c>
      <c r="C1369" s="0" t="n">
        <v>273571</v>
      </c>
      <c r="D1369" s="0" t="n">
        <v>5785</v>
      </c>
      <c r="E1369" s="0" t="s">
        <v>3527</v>
      </c>
      <c r="F1369" s="0" t="str">
        <f aca="false">VLOOKUP(E1369,[1]Liste_taxons_equiv!$A$1:$M$1455,2,0)</f>
        <v>Exacte</v>
      </c>
      <c r="G1369" s="0" t="n">
        <f aca="false">VLOOKUP(E1369,[1]Liste_taxons_equiv!$A$1:$M$1455,3,0)</f>
        <v>60006284</v>
      </c>
      <c r="H1369" s="0" t="n">
        <f aca="false">VLOOKUP(E1369,[1]Liste_taxons_equiv!$A$1:$M$1455,4,0)</f>
        <v>60005824</v>
      </c>
      <c r="I1369" s="0" t="str">
        <f aca="false">VLOOKUP(E1369,[1]Liste_taxons_equiv!$A$1:$M$1455,5,0)</f>
        <v>Symphodus melops</v>
      </c>
      <c r="J1369" s="0" t="s">
        <v>29</v>
      </c>
      <c r="K1369" s="0" t="str">
        <f aca="false">VLOOKUP(E1369,[1]Liste_taxons_equiv!$A$1:$M$1455,7,0)</f>
        <v>1</v>
      </c>
      <c r="L1369" s="0" t="str">
        <f aca="false">VLOOKUP(E1369,[1]Liste_taxons_equiv!$A$1:$M$1455,8,0)</f>
        <v>0</v>
      </c>
      <c r="M1369" s="0" t="str">
        <f aca="false">VLOOKUP(E1369,[1]Liste_taxons_equiv!$A$1:$M$1455,9,0)</f>
        <v>0</v>
      </c>
      <c r="N1369" s="0" t="str">
        <f aca="false">VLOOKUP(E1369,[1]Liste_taxons_equiv!$A$1:$M$1455,10,0)</f>
        <v>0</v>
      </c>
      <c r="O1369" s="0" t="str">
        <f aca="false">VLOOKUP(E1369,[1]Liste_taxons_equiv!$A$1:$M$1455,11,0)</f>
        <v>Non</v>
      </c>
      <c r="P1369" s="0" t="s">
        <v>3528</v>
      </c>
      <c r="Q1369" s="0" t="n">
        <f aca="false">VLOOKUP(E1369,[1]Liste_taxons_equiv!$A$1:$M$1455,13,0)</f>
        <v>3466</v>
      </c>
    </row>
    <row r="1370" customFormat="false" ht="15" hidden="true" customHeight="false" outlineLevel="0" collapsed="false">
      <c r="A1370" s="0" t="s">
        <v>3529</v>
      </c>
      <c r="C1370" s="0" t="n">
        <v>101704</v>
      </c>
      <c r="D1370" s="0" t="n">
        <v>5025</v>
      </c>
      <c r="E1370" s="0" t="s">
        <v>3530</v>
      </c>
      <c r="F1370" s="0" t="str">
        <f aca="false">VLOOKUP(E1370,[1]Liste_taxons_equiv!$A$1:$M$1455,2,0)</f>
        <v>Exacte</v>
      </c>
      <c r="G1370" s="0" t="n">
        <f aca="false">VLOOKUP(E1370,[1]Liste_taxons_equiv!$A$1:$M$1455,3,0)</f>
        <v>101704</v>
      </c>
      <c r="H1370" s="0" t="n">
        <f aca="false">VLOOKUP(E1370,[1]Liste_taxons_equiv!$A$1:$M$1455,4,0)</f>
        <v>101704</v>
      </c>
      <c r="I1370" s="0" t="str">
        <f aca="false">VLOOKUP(E1370,[1]Liste_taxons_equiv!$A$1:$M$1455,5,0)</f>
        <v>Synchelidium</v>
      </c>
      <c r="J1370" s="0" t="s">
        <v>29</v>
      </c>
      <c r="K1370" s="0" t="str">
        <f aca="false">VLOOKUP(E1370,[1]Liste_taxons_equiv!$A$1:$M$1455,7,0)</f>
        <v>1</v>
      </c>
      <c r="L1370" s="0" t="str">
        <f aca="false">VLOOKUP(E1370,[1]Liste_taxons_equiv!$A$1:$M$1455,8,0)</f>
        <v>0</v>
      </c>
      <c r="M1370" s="0" t="str">
        <f aca="false">VLOOKUP(E1370,[1]Liste_taxons_equiv!$A$1:$M$1455,9,0)</f>
        <v>0</v>
      </c>
      <c r="N1370" s="0" t="str">
        <f aca="false">VLOOKUP(E1370,[1]Liste_taxons_equiv!$A$1:$M$1455,10,0)</f>
        <v>0</v>
      </c>
      <c r="O1370" s="0" t="str">
        <f aca="false">VLOOKUP(E1370,[1]Liste_taxons_equiv!$A$1:$M$1455,11,0)</f>
        <v>Non</v>
      </c>
      <c r="P1370" s="0" t="s">
        <v>3531</v>
      </c>
      <c r="Q1370" s="0" t="n">
        <f aca="false">VLOOKUP(E1370,[1]Liste_taxons_equiv!$A$1:$M$1455,13,0)</f>
        <v>23317</v>
      </c>
    </row>
    <row r="1371" customFormat="false" ht="15" hidden="true" customHeight="false" outlineLevel="0" collapsed="false">
      <c r="A1371" s="0" t="s">
        <v>3532</v>
      </c>
      <c r="B1371" s="0" t="s">
        <v>3533</v>
      </c>
      <c r="C1371" s="0" t="n">
        <v>102928</v>
      </c>
      <c r="D1371" s="0" t="n">
        <v>5026</v>
      </c>
      <c r="E1371" s="0" t="s">
        <v>3532</v>
      </c>
      <c r="F1371" s="0" t="str">
        <f aca="false">VLOOKUP(E1371,[1]Liste_taxons_equiv!$A$1:$M$1455,2,0)</f>
        <v>Exacte</v>
      </c>
      <c r="G1371" s="0" t="n">
        <f aca="false">VLOOKUP(E1371,[1]Liste_taxons_equiv!$A$1:$M$1455,3,0)</f>
        <v>102928</v>
      </c>
      <c r="H1371" s="0" t="n">
        <f aca="false">VLOOKUP(E1371,[1]Liste_taxons_equiv!$A$1:$M$1455,4,0)</f>
        <v>102928</v>
      </c>
      <c r="I1371" s="0" t="str">
        <f aca="false">VLOOKUP(E1371,[1]Liste_taxons_equiv!$A$1:$M$1455,5,0)</f>
        <v>Synchelidium maculatum</v>
      </c>
      <c r="J1371" s="0" t="s">
        <v>19</v>
      </c>
      <c r="K1371" s="0" t="str">
        <f aca="false">VLOOKUP(E1371,[1]Liste_taxons_equiv!$A$1:$M$1455,7,0)</f>
        <v>1</v>
      </c>
      <c r="L1371" s="0" t="str">
        <f aca="false">VLOOKUP(E1371,[1]Liste_taxons_equiv!$A$1:$M$1455,8,0)</f>
        <v>0</v>
      </c>
      <c r="M1371" s="0" t="str">
        <f aca="false">VLOOKUP(E1371,[1]Liste_taxons_equiv!$A$1:$M$1455,9,0)</f>
        <v>0</v>
      </c>
      <c r="N1371" s="0" t="str">
        <f aca="false">VLOOKUP(E1371,[1]Liste_taxons_equiv!$A$1:$M$1455,10,0)</f>
        <v>0</v>
      </c>
      <c r="O1371" s="0" t="str">
        <f aca="false">VLOOKUP(E1371,[1]Liste_taxons_equiv!$A$1:$M$1455,11,0)</f>
        <v>Non</v>
      </c>
      <c r="P1371" s="0" t="s">
        <v>3534</v>
      </c>
      <c r="Q1371" s="0" t="n">
        <f aca="false">VLOOKUP(E1371,[1]Liste_taxons_equiv!$A$1:$M$1455,13,0)</f>
        <v>23945</v>
      </c>
    </row>
    <row r="1372" customFormat="false" ht="15" hidden="true" customHeight="false" outlineLevel="0" collapsed="false">
      <c r="A1372" s="0" t="s">
        <v>3535</v>
      </c>
      <c r="C1372" s="0" t="n">
        <v>125606</v>
      </c>
      <c r="D1372" s="0" t="n">
        <v>5771</v>
      </c>
      <c r="E1372" s="0" t="s">
        <v>3536</v>
      </c>
      <c r="F1372" s="0" t="str">
        <f aca="false">VLOOKUP(E1372,[1]Liste_taxons_equiv!$A$1:$M$1455,2,0)</f>
        <v>Exacte</v>
      </c>
      <c r="G1372" s="0" t="n">
        <f aca="false">VLOOKUP(E1372,[1]Liste_taxons_equiv!$A$1:$M$1455,3,0)</f>
        <v>125606</v>
      </c>
      <c r="H1372" s="0" t="n">
        <f aca="false">VLOOKUP(E1372,[1]Liste_taxons_equiv!$A$1:$M$1455,4,0)</f>
        <v>125606</v>
      </c>
      <c r="I1372" s="0" t="str">
        <f aca="false">VLOOKUP(E1372,[1]Liste_taxons_equiv!$A$1:$M$1455,5,0)</f>
        <v>Syngnathidae</v>
      </c>
      <c r="J1372" s="0" t="s">
        <v>29</v>
      </c>
      <c r="K1372" s="0" t="str">
        <f aca="false">VLOOKUP(E1372,[1]Liste_taxons_equiv!$A$1:$M$1455,7,0)</f>
        <v>1</v>
      </c>
      <c r="L1372" s="0" t="str">
        <f aca="false">VLOOKUP(E1372,[1]Liste_taxons_equiv!$A$1:$M$1455,8,0)</f>
        <v>0</v>
      </c>
      <c r="M1372" s="0" t="str">
        <f aca="false">VLOOKUP(E1372,[1]Liste_taxons_equiv!$A$1:$M$1455,9,0)</f>
        <v>0</v>
      </c>
      <c r="N1372" s="0" t="str">
        <f aca="false">VLOOKUP(E1372,[1]Liste_taxons_equiv!$A$1:$M$1455,10,0)</f>
        <v>0</v>
      </c>
      <c r="O1372" s="0" t="str">
        <f aca="false">VLOOKUP(E1372,[1]Liste_taxons_equiv!$A$1:$M$1455,11,0)</f>
        <v>Non</v>
      </c>
      <c r="P1372" s="0" t="s">
        <v>3537</v>
      </c>
      <c r="Q1372" s="0" t="n">
        <f aca="false">VLOOKUP(E1372,[1]Liste_taxons_equiv!$A$1:$M$1455,13,0)</f>
        <v>2242</v>
      </c>
    </row>
    <row r="1373" customFormat="false" ht="15" hidden="true" customHeight="false" outlineLevel="0" collapsed="false">
      <c r="A1373" s="0" t="s">
        <v>3538</v>
      </c>
      <c r="B1373" s="0" t="s">
        <v>135</v>
      </c>
      <c r="C1373" s="0" t="n">
        <v>127387</v>
      </c>
      <c r="D1373" s="0" t="n">
        <v>5777</v>
      </c>
      <c r="E1373" s="0" t="s">
        <v>3538</v>
      </c>
      <c r="F1373" s="0" t="str">
        <f aca="false">VLOOKUP(E1373,[1]Liste_taxons_equiv!$A$1:$M$1455,2,0)</f>
        <v>Exacte</v>
      </c>
      <c r="G1373" s="0" t="n">
        <f aca="false">VLOOKUP(E1373,[1]Liste_taxons_equiv!$A$1:$M$1455,3,0)</f>
        <v>127387</v>
      </c>
      <c r="H1373" s="0" t="n">
        <f aca="false">VLOOKUP(E1373,[1]Liste_taxons_equiv!$A$1:$M$1455,4,0)</f>
        <v>127387</v>
      </c>
      <c r="I1373" s="0" t="str">
        <f aca="false">VLOOKUP(E1373,[1]Liste_taxons_equiv!$A$1:$M$1455,5,0)</f>
        <v>Syngnathus acus</v>
      </c>
      <c r="J1373" s="0" t="s">
        <v>29</v>
      </c>
      <c r="K1373" s="0" t="str">
        <f aca="false">VLOOKUP(E1373,[1]Liste_taxons_equiv!$A$1:$M$1455,7,0)</f>
        <v>1</v>
      </c>
      <c r="L1373" s="0" t="str">
        <f aca="false">VLOOKUP(E1373,[1]Liste_taxons_equiv!$A$1:$M$1455,8,0)</f>
        <v>0</v>
      </c>
      <c r="M1373" s="0" t="str">
        <f aca="false">VLOOKUP(E1373,[1]Liste_taxons_equiv!$A$1:$M$1455,9,0)</f>
        <v>0</v>
      </c>
      <c r="N1373" s="0" t="str">
        <f aca="false">VLOOKUP(E1373,[1]Liste_taxons_equiv!$A$1:$M$1455,10,0)</f>
        <v>0</v>
      </c>
      <c r="O1373" s="0" t="str">
        <f aca="false">VLOOKUP(E1373,[1]Liste_taxons_equiv!$A$1:$M$1455,11,0)</f>
        <v>Non</v>
      </c>
      <c r="P1373" s="0" t="s">
        <v>3539</v>
      </c>
      <c r="Q1373" s="0" t="n">
        <f aca="false">VLOOKUP(E1373,[1]Liste_taxons_equiv!$A$1:$M$1455,13,0)</f>
        <v>2244</v>
      </c>
    </row>
    <row r="1374" customFormat="false" ht="15" hidden="true" customHeight="false" outlineLevel="0" collapsed="false">
      <c r="A1374" s="0" t="s">
        <v>3540</v>
      </c>
      <c r="B1374" s="0" t="s">
        <v>135</v>
      </c>
      <c r="C1374" s="0" t="n">
        <v>127393</v>
      </c>
      <c r="D1374" s="0" t="n">
        <v>5778</v>
      </c>
      <c r="E1374" s="0" t="s">
        <v>3540</v>
      </c>
      <c r="F1374" s="0" t="str">
        <f aca="false">VLOOKUP(E1374,[1]Liste_taxons_equiv!$A$1:$M$1455,2,0)</f>
        <v>Exacte</v>
      </c>
      <c r="G1374" s="0" t="n">
        <f aca="false">VLOOKUP(E1374,[1]Liste_taxons_equiv!$A$1:$M$1455,3,0)</f>
        <v>127393</v>
      </c>
      <c r="H1374" s="0" t="n">
        <f aca="false">VLOOKUP(E1374,[1]Liste_taxons_equiv!$A$1:$M$1455,4,0)</f>
        <v>127393</v>
      </c>
      <c r="I1374" s="0" t="str">
        <f aca="false">VLOOKUP(E1374,[1]Liste_taxons_equiv!$A$1:$M$1455,5,0)</f>
        <v>Syngnathus typhle</v>
      </c>
      <c r="J1374" s="0" t="s">
        <v>29</v>
      </c>
      <c r="K1374" s="0" t="str">
        <f aca="false">VLOOKUP(E1374,[1]Liste_taxons_equiv!$A$1:$M$1455,7,0)</f>
        <v>1</v>
      </c>
      <c r="L1374" s="0" t="str">
        <f aca="false">VLOOKUP(E1374,[1]Liste_taxons_equiv!$A$1:$M$1455,8,0)</f>
        <v>0</v>
      </c>
      <c r="M1374" s="0" t="str">
        <f aca="false">VLOOKUP(E1374,[1]Liste_taxons_equiv!$A$1:$M$1455,9,0)</f>
        <v>0</v>
      </c>
      <c r="N1374" s="0" t="str">
        <f aca="false">VLOOKUP(E1374,[1]Liste_taxons_equiv!$A$1:$M$1455,10,0)</f>
        <v>0</v>
      </c>
      <c r="O1374" s="0" t="str">
        <f aca="false">VLOOKUP(E1374,[1]Liste_taxons_equiv!$A$1:$M$1455,11,0)</f>
        <v>Non</v>
      </c>
      <c r="P1374" s="0" t="s">
        <v>3541</v>
      </c>
      <c r="Q1374" s="0" t="n">
        <f aca="false">VLOOKUP(E1374,[1]Liste_taxons_equiv!$A$1:$M$1455,13,0)</f>
        <v>3571</v>
      </c>
    </row>
    <row r="1375" customFormat="false" ht="15" hidden="true" customHeight="false" outlineLevel="0" collapsed="false">
      <c r="A1375" s="0" t="s">
        <v>3542</v>
      </c>
      <c r="B1375" s="0" t="s">
        <v>3543</v>
      </c>
      <c r="C1375" s="0" t="n">
        <v>761617</v>
      </c>
      <c r="D1375" s="0" t="n">
        <v>4644</v>
      </c>
      <c r="E1375" s="0" t="s">
        <v>3542</v>
      </c>
      <c r="F1375" s="0" t="str">
        <f aca="false">VLOOKUP(E1375,[1]Liste_taxons_equiv!$A$1:$M$1455,2,0)</f>
        <v>Exacte</v>
      </c>
      <c r="G1375" s="0" t="n">
        <f aca="false">VLOOKUP(E1375,[1]Liste_taxons_equiv!$A$1:$M$1455,3,0)</f>
        <v>761617</v>
      </c>
      <c r="H1375" s="0" t="n">
        <f aca="false">VLOOKUP(E1375,[1]Liste_taxons_equiv!$A$1:$M$1455,4,0)</f>
        <v>761617</v>
      </c>
      <c r="I1375" s="0" t="str">
        <f aca="false">VLOOKUP(E1375,[1]Liste_taxons_equiv!$A$1:$M$1455,5,0)</f>
        <v>Synmerosyllis lamelligera</v>
      </c>
      <c r="J1375" s="0" t="s">
        <v>29</v>
      </c>
      <c r="K1375" s="0" t="str">
        <f aca="false">VLOOKUP(E1375,[1]Liste_taxons_equiv!$A$1:$M$1455,7,0)</f>
        <v>1</v>
      </c>
      <c r="L1375" s="0" t="str">
        <f aca="false">VLOOKUP(E1375,[1]Liste_taxons_equiv!$A$1:$M$1455,8,0)</f>
        <v>0</v>
      </c>
      <c r="M1375" s="0" t="str">
        <f aca="false">VLOOKUP(E1375,[1]Liste_taxons_equiv!$A$1:$M$1455,9,0)</f>
        <v>0</v>
      </c>
      <c r="N1375" s="0" t="str">
        <f aca="false">VLOOKUP(E1375,[1]Liste_taxons_equiv!$A$1:$M$1455,10,0)</f>
        <v>0</v>
      </c>
      <c r="O1375" s="0" t="str">
        <f aca="false">VLOOKUP(E1375,[1]Liste_taxons_equiv!$A$1:$M$1455,11,0)</f>
        <v>Non</v>
      </c>
      <c r="P1375" s="0" t="s">
        <v>3544</v>
      </c>
      <c r="Q1375" s="0" t="n">
        <f aca="false">VLOOKUP(E1375,[1]Liste_taxons_equiv!$A$1:$M$1455,13,0)</f>
        <v>40419</v>
      </c>
    </row>
    <row r="1376" customFormat="false" ht="15" hidden="true" customHeight="false" outlineLevel="0" collapsed="false">
      <c r="A1376" s="0" t="s">
        <v>3545</v>
      </c>
      <c r="C1376" s="0" t="n">
        <v>1133</v>
      </c>
      <c r="D1376" s="0" t="n">
        <v>5258</v>
      </c>
      <c r="E1376" s="0" t="s">
        <v>3546</v>
      </c>
      <c r="F1376" s="0" t="str">
        <f aca="false">VLOOKUP(E1376,[1]Liste_taxons_equiv!$A$1:$M$1455,2,0)</f>
        <v>Exacte</v>
      </c>
      <c r="G1376" s="0" t="n">
        <f aca="false">VLOOKUP(E1376,[1]Liste_taxons_equiv!$A$1:$M$1455,3,0)</f>
        <v>1133</v>
      </c>
      <c r="H1376" s="0" t="n">
        <f aca="false">VLOOKUP(E1376,[1]Liste_taxons_equiv!$A$1:$M$1455,4,0)</f>
        <v>1133</v>
      </c>
      <c r="I1376" s="0" t="str">
        <f aca="false">VLOOKUP(E1376,[1]Liste_taxons_equiv!$A$1:$M$1455,5,0)</f>
        <v>Tanaidacea</v>
      </c>
      <c r="J1376" s="0" t="s">
        <v>29</v>
      </c>
      <c r="K1376" s="0" t="str">
        <f aca="false">VLOOKUP(E1376,[1]Liste_taxons_equiv!$A$1:$M$1455,7,0)</f>
        <v>1</v>
      </c>
      <c r="L1376" s="0" t="str">
        <f aca="false">VLOOKUP(E1376,[1]Liste_taxons_equiv!$A$1:$M$1455,8,0)</f>
        <v>0</v>
      </c>
      <c r="M1376" s="0" t="str">
        <f aca="false">VLOOKUP(E1376,[1]Liste_taxons_equiv!$A$1:$M$1455,9,0)</f>
        <v>0</v>
      </c>
      <c r="N1376" s="0" t="str">
        <f aca="false">VLOOKUP(E1376,[1]Liste_taxons_equiv!$A$1:$M$1455,10,0)</f>
        <v>0</v>
      </c>
      <c r="O1376" s="0" t="str">
        <f aca="false">VLOOKUP(E1376,[1]Liste_taxons_equiv!$A$1:$M$1455,11,0)</f>
        <v>Non</v>
      </c>
      <c r="P1376" s="0" t="s">
        <v>3547</v>
      </c>
      <c r="Q1376" s="0" t="n">
        <f aca="false">VLOOKUP(E1376,[1]Liste_taxons_equiv!$A$1:$M$1455,13,0)</f>
        <v>4364</v>
      </c>
    </row>
    <row r="1377" customFormat="false" ht="15" hidden="true" customHeight="false" outlineLevel="0" collapsed="false">
      <c r="A1377" s="0" t="s">
        <v>3548</v>
      </c>
      <c r="B1377" s="0" t="s">
        <v>3549</v>
      </c>
      <c r="C1377" s="0" t="n">
        <v>136486</v>
      </c>
      <c r="D1377" s="0" t="n">
        <v>5262</v>
      </c>
      <c r="E1377" s="0" t="s">
        <v>3548</v>
      </c>
      <c r="F1377" s="0" t="str">
        <f aca="false">VLOOKUP(E1377,[1]Liste_taxons_equiv!$A$1:$M$1455,2,0)</f>
        <v>Exacte</v>
      </c>
      <c r="G1377" s="0" t="n">
        <f aca="false">VLOOKUP(E1377,[1]Liste_taxons_equiv!$A$1:$M$1455,3,0)</f>
        <v>136486</v>
      </c>
      <c r="H1377" s="0" t="n">
        <f aca="false">VLOOKUP(E1377,[1]Liste_taxons_equiv!$A$1:$M$1455,4,0)</f>
        <v>136486</v>
      </c>
      <c r="I1377" s="0" t="str">
        <f aca="false">VLOOKUP(E1377,[1]Liste_taxons_equiv!$A$1:$M$1455,5,0)</f>
        <v>Tanaissus lilljeborgi</v>
      </c>
      <c r="J1377" s="0" t="s">
        <v>29</v>
      </c>
      <c r="K1377" s="0" t="str">
        <f aca="false">VLOOKUP(E1377,[1]Liste_taxons_equiv!$A$1:$M$1455,7,0)</f>
        <v>1</v>
      </c>
      <c r="L1377" s="0" t="str">
        <f aca="false">VLOOKUP(E1377,[1]Liste_taxons_equiv!$A$1:$M$1455,8,0)</f>
        <v>0</v>
      </c>
      <c r="M1377" s="0" t="str">
        <f aca="false">VLOOKUP(E1377,[1]Liste_taxons_equiv!$A$1:$M$1455,9,0)</f>
        <v>0</v>
      </c>
      <c r="N1377" s="0" t="str">
        <f aca="false">VLOOKUP(E1377,[1]Liste_taxons_equiv!$A$1:$M$1455,10,0)</f>
        <v>0</v>
      </c>
      <c r="O1377" s="0" t="str">
        <f aca="false">VLOOKUP(E1377,[1]Liste_taxons_equiv!$A$1:$M$1455,11,0)</f>
        <v>Non</v>
      </c>
      <c r="P1377" s="0" t="s">
        <v>3550</v>
      </c>
      <c r="Q1377" s="0" t="n">
        <f aca="false">VLOOKUP(E1377,[1]Liste_taxons_equiv!$A$1:$M$1455,13,0)</f>
        <v>25264</v>
      </c>
    </row>
    <row r="1378" customFormat="false" ht="15" hidden="true" customHeight="false" outlineLevel="0" collapsed="false">
      <c r="A1378" s="0" t="s">
        <v>3551</v>
      </c>
      <c r="B1378" s="0" t="s">
        <v>3552</v>
      </c>
      <c r="C1378" s="0" t="n">
        <v>136458</v>
      </c>
      <c r="D1378" s="0" t="n">
        <v>5261</v>
      </c>
      <c r="E1378" s="0" t="s">
        <v>3551</v>
      </c>
      <c r="F1378" s="0" t="str">
        <f aca="false">VLOOKUP(E1378,[1]Liste_taxons_equiv!$A$1:$M$1455,2,0)</f>
        <v>Exacte</v>
      </c>
      <c r="G1378" s="0" t="n">
        <f aca="false">VLOOKUP(E1378,[1]Liste_taxons_equiv!$A$1:$M$1455,3,0)</f>
        <v>136458</v>
      </c>
      <c r="H1378" s="0" t="n">
        <f aca="false">VLOOKUP(E1378,[1]Liste_taxons_equiv!$A$1:$M$1455,4,0)</f>
        <v>136458</v>
      </c>
      <c r="I1378" s="0" t="str">
        <f aca="false">VLOOKUP(E1378,[1]Liste_taxons_equiv!$A$1:$M$1455,5,0)</f>
        <v>Tanaopsis graciloides</v>
      </c>
      <c r="J1378" s="0" t="s">
        <v>29</v>
      </c>
      <c r="K1378" s="0" t="str">
        <f aca="false">VLOOKUP(E1378,[1]Liste_taxons_equiv!$A$1:$M$1455,7,0)</f>
        <v>1</v>
      </c>
      <c r="L1378" s="0" t="str">
        <f aca="false">VLOOKUP(E1378,[1]Liste_taxons_equiv!$A$1:$M$1455,8,0)</f>
        <v>0</v>
      </c>
      <c r="M1378" s="0" t="str">
        <f aca="false">VLOOKUP(E1378,[1]Liste_taxons_equiv!$A$1:$M$1455,9,0)</f>
        <v>0</v>
      </c>
      <c r="N1378" s="0" t="str">
        <f aca="false">VLOOKUP(E1378,[1]Liste_taxons_equiv!$A$1:$M$1455,10,0)</f>
        <v>0</v>
      </c>
      <c r="O1378" s="0" t="str">
        <f aca="false">VLOOKUP(E1378,[1]Liste_taxons_equiv!$A$1:$M$1455,11,0)</f>
        <v>Non</v>
      </c>
      <c r="P1378" s="0" t="s">
        <v>3553</v>
      </c>
      <c r="Q1378" s="0" t="n">
        <f aca="false">VLOOKUP(E1378,[1]Liste_taxons_equiv!$A$1:$M$1455,13,0)</f>
        <v>29572</v>
      </c>
    </row>
    <row r="1379" customFormat="false" ht="15" hidden="true" customHeight="false" outlineLevel="0" collapsed="false">
      <c r="A1379" s="0" t="s">
        <v>3554</v>
      </c>
      <c r="C1379" s="0" t="n">
        <v>138645</v>
      </c>
      <c r="D1379" s="0" t="n">
        <v>5653</v>
      </c>
      <c r="E1379" s="0" t="s">
        <v>3555</v>
      </c>
      <c r="F1379" s="0" t="str">
        <f aca="false">VLOOKUP(E1379,[1]Liste_taxons_equiv!$A$1:$M$1455,2,0)</f>
        <v>Exacte</v>
      </c>
      <c r="G1379" s="0" t="n">
        <f aca="false">VLOOKUP(E1379,[1]Liste_taxons_equiv!$A$1:$M$1455,3,0)</f>
        <v>138645</v>
      </c>
      <c r="H1379" s="0" t="n">
        <f aca="false">VLOOKUP(E1379,[1]Liste_taxons_equiv!$A$1:$M$1455,4,0)</f>
        <v>138645</v>
      </c>
      <c r="I1379" s="0" t="str">
        <f aca="false">VLOOKUP(E1379,[1]Liste_taxons_equiv!$A$1:$M$1455,5,0)</f>
        <v>Tapes</v>
      </c>
      <c r="J1379" s="0" t="s">
        <v>29</v>
      </c>
      <c r="K1379" s="0" t="str">
        <f aca="false">VLOOKUP(E1379,[1]Liste_taxons_equiv!$A$1:$M$1455,7,0)</f>
        <v>1</v>
      </c>
      <c r="L1379" s="0" t="str">
        <f aca="false">VLOOKUP(E1379,[1]Liste_taxons_equiv!$A$1:$M$1455,8,0)</f>
        <v>0</v>
      </c>
      <c r="M1379" s="0" t="str">
        <f aca="false">VLOOKUP(E1379,[1]Liste_taxons_equiv!$A$1:$M$1455,9,0)</f>
        <v>0</v>
      </c>
      <c r="N1379" s="0" t="str">
        <f aca="false">VLOOKUP(E1379,[1]Liste_taxons_equiv!$A$1:$M$1455,10,0)</f>
        <v>0</v>
      </c>
      <c r="O1379" s="0" t="str">
        <f aca="false">VLOOKUP(E1379,[1]Liste_taxons_equiv!$A$1:$M$1455,11,0)</f>
        <v>Non</v>
      </c>
      <c r="P1379" s="0" t="s">
        <v>3556</v>
      </c>
      <c r="Q1379" s="0" t="n">
        <f aca="false">VLOOKUP(E1379,[1]Liste_taxons_equiv!$A$1:$M$1455,13,0)</f>
        <v>25529</v>
      </c>
    </row>
    <row r="1380" customFormat="false" ht="15" hidden="true" customHeight="false" outlineLevel="0" collapsed="false">
      <c r="A1380" s="0" t="s">
        <v>3557</v>
      </c>
      <c r="B1380" s="0" t="s">
        <v>3558</v>
      </c>
      <c r="C1380" s="0" t="n">
        <v>127204</v>
      </c>
      <c r="D1380" s="0" t="n">
        <v>5780</v>
      </c>
      <c r="E1380" s="0" t="s">
        <v>3557</v>
      </c>
      <c r="F1380" s="0" t="str">
        <f aca="false">VLOOKUP(E1380,[1]Liste_taxons_equiv!$A$1:$M$1455,2,0)</f>
        <v>Exacte</v>
      </c>
      <c r="G1380" s="0" t="n">
        <f aca="false">VLOOKUP(E1380,[1]Liste_taxons_equiv!$A$1:$M$1455,3,0)</f>
        <v>127204</v>
      </c>
      <c r="H1380" s="0" t="n">
        <f aca="false">VLOOKUP(E1380,[1]Liste_taxons_equiv!$A$1:$M$1455,4,0)</f>
        <v>127204</v>
      </c>
      <c r="I1380" s="0" t="str">
        <f aca="false">VLOOKUP(E1380,[1]Liste_taxons_equiv!$A$1:$M$1455,5,0)</f>
        <v>Taurulus bubalis</v>
      </c>
      <c r="J1380" s="0" t="s">
        <v>29</v>
      </c>
      <c r="K1380" s="0" t="str">
        <f aca="false">VLOOKUP(E1380,[1]Liste_taxons_equiv!$A$1:$M$1455,7,0)</f>
        <v>1</v>
      </c>
      <c r="L1380" s="0" t="str">
        <f aca="false">VLOOKUP(E1380,[1]Liste_taxons_equiv!$A$1:$M$1455,8,0)</f>
        <v>0</v>
      </c>
      <c r="M1380" s="0" t="str">
        <f aca="false">VLOOKUP(E1380,[1]Liste_taxons_equiv!$A$1:$M$1455,9,0)</f>
        <v>0</v>
      </c>
      <c r="N1380" s="0" t="str">
        <f aca="false">VLOOKUP(E1380,[1]Liste_taxons_equiv!$A$1:$M$1455,10,0)</f>
        <v>0</v>
      </c>
      <c r="O1380" s="0" t="str">
        <f aca="false">VLOOKUP(E1380,[1]Liste_taxons_equiv!$A$1:$M$1455,11,0)</f>
        <v>Non</v>
      </c>
      <c r="P1380" s="0" t="s">
        <v>3559</v>
      </c>
      <c r="Q1380" s="0" t="n">
        <f aca="false">VLOOKUP(E1380,[1]Liste_taxons_equiv!$A$1:$M$1455,13,0)</f>
        <v>3548</v>
      </c>
    </row>
    <row r="1381" customFormat="false" ht="15" hidden="true" customHeight="false" outlineLevel="0" collapsed="false">
      <c r="A1381" s="0" t="s">
        <v>3560</v>
      </c>
      <c r="B1381" s="0" t="s">
        <v>767</v>
      </c>
      <c r="C1381" s="0" t="n">
        <v>153552</v>
      </c>
      <c r="D1381" s="0" t="n">
        <v>5424</v>
      </c>
      <c r="E1381" s="0" t="s">
        <v>3560</v>
      </c>
      <c r="F1381" s="0" t="str">
        <f aca="false">VLOOKUP(E1381,[1]Liste_taxons_equiv!$A$1:$M$1455,2,0)</f>
        <v>Exacte</v>
      </c>
      <c r="G1381" s="0" t="n">
        <f aca="false">VLOOKUP(E1381,[1]Liste_taxons_equiv!$A$1:$M$1455,3,0)</f>
        <v>60001045</v>
      </c>
      <c r="H1381" s="0" t="n">
        <f aca="false">VLOOKUP(E1381,[1]Liste_taxons_equiv!$A$1:$M$1455,4,0)</f>
        <v>60000984</v>
      </c>
      <c r="I1381" s="0" t="str">
        <f aca="false">VLOOKUP(E1381,[1]Liste_taxons_equiv!$A$1:$M$1455,5,0)</f>
        <v>Tectura virginea</v>
      </c>
      <c r="J1381" s="0" t="s">
        <v>29</v>
      </c>
      <c r="K1381" s="0" t="str">
        <f aca="false">VLOOKUP(E1381,[1]Liste_taxons_equiv!$A$1:$M$1455,7,0)</f>
        <v>1</v>
      </c>
      <c r="L1381" s="0" t="str">
        <f aca="false">VLOOKUP(E1381,[1]Liste_taxons_equiv!$A$1:$M$1455,8,0)</f>
        <v>0</v>
      </c>
      <c r="M1381" s="0" t="str">
        <f aca="false">VLOOKUP(E1381,[1]Liste_taxons_equiv!$A$1:$M$1455,9,0)</f>
        <v>0</v>
      </c>
      <c r="N1381" s="0" t="str">
        <f aca="false">VLOOKUP(E1381,[1]Liste_taxons_equiv!$A$1:$M$1455,10,0)</f>
        <v>0</v>
      </c>
      <c r="O1381" s="0" t="str">
        <f aca="false">VLOOKUP(E1381,[1]Liste_taxons_equiv!$A$1:$M$1455,11,0)</f>
        <v>Non</v>
      </c>
      <c r="P1381" s="0" t="s">
        <v>3561</v>
      </c>
      <c r="Q1381" s="0" t="n">
        <f aca="false">VLOOKUP(E1381,[1]Liste_taxons_equiv!$A$1:$M$1455,13,0)</f>
        <v>25037</v>
      </c>
    </row>
    <row r="1382" customFormat="false" ht="15" hidden="true" customHeight="false" outlineLevel="0" collapsed="false">
      <c r="A1382" s="0" t="s">
        <v>3562</v>
      </c>
      <c r="B1382" s="0" t="s">
        <v>290</v>
      </c>
      <c r="C1382" s="0" t="n">
        <v>146952</v>
      </c>
      <c r="D1382" s="0" t="n">
        <v>5591</v>
      </c>
      <c r="E1382" s="0" t="s">
        <v>3562</v>
      </c>
      <c r="F1382" s="0" t="str">
        <f aca="false">VLOOKUP(E1382,[1]Liste_taxons_equiv!$A$1:$M$1455,2,0)</f>
        <v>Exacte</v>
      </c>
      <c r="G1382" s="0" t="n">
        <f aca="false">VLOOKUP(E1382,[1]Liste_taxons_equiv!$A$1:$M$1455,3,0)</f>
        <v>146952</v>
      </c>
      <c r="H1382" s="0" t="n">
        <f aca="false">VLOOKUP(E1382,[1]Liste_taxons_equiv!$A$1:$M$1455,4,0)</f>
        <v>146952</v>
      </c>
      <c r="I1382" s="0" t="str">
        <f aca="false">VLOOKUP(E1382,[1]Liste_taxons_equiv!$A$1:$M$1455,5,0)</f>
        <v>Tellimya ferruginosa</v>
      </c>
      <c r="J1382" s="0" t="s">
        <v>29</v>
      </c>
      <c r="K1382" s="0" t="str">
        <f aca="false">VLOOKUP(E1382,[1]Liste_taxons_equiv!$A$1:$M$1455,7,0)</f>
        <v>1</v>
      </c>
      <c r="L1382" s="0" t="str">
        <f aca="false">VLOOKUP(E1382,[1]Liste_taxons_equiv!$A$1:$M$1455,8,0)</f>
        <v>0</v>
      </c>
      <c r="M1382" s="0" t="str">
        <f aca="false">VLOOKUP(E1382,[1]Liste_taxons_equiv!$A$1:$M$1455,9,0)</f>
        <v>0</v>
      </c>
      <c r="N1382" s="0" t="str">
        <f aca="false">VLOOKUP(E1382,[1]Liste_taxons_equiv!$A$1:$M$1455,10,0)</f>
        <v>0</v>
      </c>
      <c r="O1382" s="0" t="str">
        <f aca="false">VLOOKUP(E1382,[1]Liste_taxons_equiv!$A$1:$M$1455,11,0)</f>
        <v>Non</v>
      </c>
      <c r="P1382" s="0" t="s">
        <v>3563</v>
      </c>
      <c r="Q1382" s="0" t="n">
        <f aca="false">VLOOKUP(E1382,[1]Liste_taxons_equiv!$A$1:$M$1455,13,0)</f>
        <v>24310</v>
      </c>
    </row>
    <row r="1383" customFormat="false" ht="15" hidden="true" customHeight="false" outlineLevel="0" collapsed="false">
      <c r="A1383" s="0" t="s">
        <v>3564</v>
      </c>
      <c r="C1383" s="0" t="n">
        <v>138533</v>
      </c>
      <c r="D1383" s="0" t="n">
        <v>5627</v>
      </c>
      <c r="E1383" s="0" t="s">
        <v>3565</v>
      </c>
      <c r="F1383" s="0" t="str">
        <f aca="false">VLOOKUP(E1383,[1]Liste_taxons_equiv!$A$1:$M$1455,2,0)</f>
        <v>Exacte</v>
      </c>
      <c r="G1383" s="0" t="n">
        <f aca="false">VLOOKUP(E1383,[1]Liste_taxons_equiv!$A$1:$M$1455,3,0)</f>
        <v>138533</v>
      </c>
      <c r="H1383" s="0" t="n">
        <f aca="false">VLOOKUP(E1383,[1]Liste_taxons_equiv!$A$1:$M$1455,4,0)</f>
        <v>138533</v>
      </c>
      <c r="I1383" s="0" t="str">
        <f aca="false">VLOOKUP(E1383,[1]Liste_taxons_equiv!$A$1:$M$1455,5,0)</f>
        <v>Tellina</v>
      </c>
      <c r="J1383" s="0" t="s">
        <v>3566</v>
      </c>
      <c r="K1383" s="0" t="str">
        <f aca="false">VLOOKUP(E1383,[1]Liste_taxons_equiv!$A$1:$M$1455,7,0)</f>
        <v>1</v>
      </c>
      <c r="L1383" s="0" t="str">
        <f aca="false">VLOOKUP(E1383,[1]Liste_taxons_equiv!$A$1:$M$1455,8,0)</f>
        <v>0</v>
      </c>
      <c r="M1383" s="0" t="str">
        <f aca="false">VLOOKUP(E1383,[1]Liste_taxons_equiv!$A$1:$M$1455,9,0)</f>
        <v>0</v>
      </c>
      <c r="N1383" s="0" t="str">
        <f aca="false">VLOOKUP(E1383,[1]Liste_taxons_equiv!$A$1:$M$1455,10,0)</f>
        <v>0</v>
      </c>
      <c r="O1383" s="0" t="str">
        <f aca="false">VLOOKUP(E1383,[1]Liste_taxons_equiv!$A$1:$M$1455,11,0)</f>
        <v>Non</v>
      </c>
      <c r="P1383" s="0" t="s">
        <v>3567</v>
      </c>
      <c r="Q1383" s="0" t="n">
        <f aca="false">VLOOKUP(E1383,[1]Liste_taxons_equiv!$A$1:$M$1455,13,0)</f>
        <v>23472</v>
      </c>
    </row>
    <row r="1384" customFormat="false" ht="15" hidden="true" customHeight="false" outlineLevel="0" collapsed="false">
      <c r="A1384" s="0" t="s">
        <v>3568</v>
      </c>
      <c r="B1384" s="0" t="s">
        <v>356</v>
      </c>
      <c r="C1384" s="0" t="n">
        <v>141587</v>
      </c>
      <c r="D1384" s="0" t="n">
        <v>5622</v>
      </c>
      <c r="E1384" s="0" t="s">
        <v>3568</v>
      </c>
      <c r="F1384" s="0" t="str">
        <f aca="false">VLOOKUP(E1384,[1]Liste_taxons_equiv!$A$1:$M$1455,2,0)</f>
        <v>Exacte</v>
      </c>
      <c r="G1384" s="0" t="n">
        <f aca="false">VLOOKUP(E1384,[1]Liste_taxons_equiv!$A$1:$M$1455,3,0)</f>
        <v>141587</v>
      </c>
      <c r="H1384" s="0" t="n">
        <f aca="false">VLOOKUP(E1384,[1]Liste_taxons_equiv!$A$1:$M$1455,4,0)</f>
        <v>141587</v>
      </c>
      <c r="I1384" s="0" t="str">
        <f aca="false">VLOOKUP(E1384,[1]Liste_taxons_equiv!$A$1:$M$1455,5,0)</f>
        <v>Tellina fabula</v>
      </c>
      <c r="J1384" s="0" t="s">
        <v>75</v>
      </c>
      <c r="K1384" s="0" t="str">
        <f aca="false">VLOOKUP(E1384,[1]Liste_taxons_equiv!$A$1:$M$1455,7,0)</f>
        <v>1</v>
      </c>
      <c r="L1384" s="0" t="str">
        <f aca="false">VLOOKUP(E1384,[1]Liste_taxons_equiv!$A$1:$M$1455,8,0)</f>
        <v>0</v>
      </c>
      <c r="M1384" s="0" t="str">
        <f aca="false">VLOOKUP(E1384,[1]Liste_taxons_equiv!$A$1:$M$1455,9,0)</f>
        <v>0</v>
      </c>
      <c r="N1384" s="0" t="str">
        <f aca="false">VLOOKUP(E1384,[1]Liste_taxons_equiv!$A$1:$M$1455,10,0)</f>
        <v>0</v>
      </c>
      <c r="O1384" s="0" t="str">
        <f aca="false">VLOOKUP(E1384,[1]Liste_taxons_equiv!$A$1:$M$1455,11,0)</f>
        <v>Non</v>
      </c>
      <c r="P1384" s="0" t="s">
        <v>3569</v>
      </c>
      <c r="Q1384" s="0" t="n">
        <f aca="false">VLOOKUP(E1384,[1]Liste_taxons_equiv!$A$1:$M$1455,13,0)</f>
        <v>23949</v>
      </c>
    </row>
    <row r="1385" customFormat="false" ht="15" hidden="true" customHeight="false" outlineLevel="0" collapsed="false">
      <c r="A1385" s="0" t="s">
        <v>3570</v>
      </c>
      <c r="B1385" s="0" t="s">
        <v>3571</v>
      </c>
      <c r="C1385" s="0" t="n">
        <v>141594</v>
      </c>
      <c r="D1385" s="0" t="n">
        <v>5625</v>
      </c>
      <c r="E1385" s="0" t="s">
        <v>3570</v>
      </c>
      <c r="F1385" s="0" t="str">
        <f aca="false">VLOOKUP(E1385,[1]Liste_taxons_equiv!$A$1:$M$1455,2,0)</f>
        <v>Exacte</v>
      </c>
      <c r="G1385" s="0" t="n">
        <f aca="false">VLOOKUP(E1385,[1]Liste_taxons_equiv!$A$1:$M$1455,3,0)</f>
        <v>141594</v>
      </c>
      <c r="H1385" s="0" t="n">
        <f aca="false">VLOOKUP(E1385,[1]Liste_taxons_equiv!$A$1:$M$1455,4,0)</f>
        <v>141594</v>
      </c>
      <c r="I1385" s="0" t="str">
        <f aca="false">VLOOKUP(E1385,[1]Liste_taxons_equiv!$A$1:$M$1455,5,0)</f>
        <v>Tellina serrata</v>
      </c>
      <c r="J1385" s="0" t="s">
        <v>75</v>
      </c>
      <c r="K1385" s="0" t="str">
        <f aca="false">VLOOKUP(E1385,[1]Liste_taxons_equiv!$A$1:$M$1455,7,0)</f>
        <v>1</v>
      </c>
      <c r="L1385" s="0" t="str">
        <f aca="false">VLOOKUP(E1385,[1]Liste_taxons_equiv!$A$1:$M$1455,8,0)</f>
        <v>0</v>
      </c>
      <c r="M1385" s="0" t="str">
        <f aca="false">VLOOKUP(E1385,[1]Liste_taxons_equiv!$A$1:$M$1455,9,0)</f>
        <v>0</v>
      </c>
      <c r="N1385" s="0" t="str">
        <f aca="false">VLOOKUP(E1385,[1]Liste_taxons_equiv!$A$1:$M$1455,10,0)</f>
        <v>0</v>
      </c>
      <c r="O1385" s="0" t="str">
        <f aca="false">VLOOKUP(E1385,[1]Liste_taxons_equiv!$A$1:$M$1455,11,0)</f>
        <v>Non</v>
      </c>
      <c r="P1385" s="0" t="s">
        <v>3572</v>
      </c>
      <c r="Q1385" s="0" t="n">
        <f aca="false">VLOOKUP(E1385,[1]Liste_taxons_equiv!$A$1:$M$1455,13,0)</f>
        <v>26045</v>
      </c>
    </row>
    <row r="1386" customFormat="false" ht="15" hidden="true" customHeight="false" outlineLevel="0" collapsed="false">
      <c r="A1386" s="0" t="s">
        <v>3573</v>
      </c>
      <c r="B1386" s="0" t="s">
        <v>3574</v>
      </c>
      <c r="C1386" s="0" t="n">
        <v>141595</v>
      </c>
      <c r="D1386" s="0" t="n">
        <v>5626</v>
      </c>
      <c r="E1386" s="0" t="s">
        <v>3573</v>
      </c>
      <c r="F1386" s="0" t="str">
        <f aca="false">VLOOKUP(E1386,[1]Liste_taxons_equiv!$A$1:$M$1455,2,0)</f>
        <v>Exacte</v>
      </c>
      <c r="G1386" s="0" t="n">
        <f aca="false">VLOOKUP(E1386,[1]Liste_taxons_equiv!$A$1:$M$1455,3,0)</f>
        <v>141595</v>
      </c>
      <c r="H1386" s="0" t="n">
        <f aca="false">VLOOKUP(E1386,[1]Liste_taxons_equiv!$A$1:$M$1455,4,0)</f>
        <v>878470</v>
      </c>
      <c r="I1386" s="0" t="str">
        <f aca="false">VLOOKUP(E1386,[1]Liste_taxons_equiv!$A$1:$M$1455,5,0)</f>
        <v>Tellina tenuis</v>
      </c>
      <c r="J1386" s="0" t="s">
        <v>1987</v>
      </c>
      <c r="K1386" s="0" t="str">
        <f aca="false">VLOOKUP(E1386,[1]Liste_taxons_equiv!$A$1:$M$1455,7,0)</f>
        <v>0</v>
      </c>
      <c r="L1386" s="0" t="str">
        <f aca="false">VLOOKUP(E1386,[1]Liste_taxons_equiv!$A$1:$M$1455,8,0)</f>
        <v>0</v>
      </c>
      <c r="M1386" s="0" t="str">
        <f aca="false">VLOOKUP(E1386,[1]Liste_taxons_equiv!$A$1:$M$1455,9,0)</f>
        <v>0</v>
      </c>
      <c r="N1386" s="0" t="str">
        <f aca="false">VLOOKUP(E1386,[1]Liste_taxons_equiv!$A$1:$M$1455,10,0)</f>
        <v>0</v>
      </c>
      <c r="O1386" s="0" t="str">
        <f aca="false">VLOOKUP(E1386,[1]Liste_taxons_equiv!$A$1:$M$1455,11,0)</f>
        <v>Oui</v>
      </c>
      <c r="P1386" s="0" t="s">
        <v>3575</v>
      </c>
      <c r="Q1386" s="0" t="n">
        <f aca="false">VLOOKUP(E1386,[1]Liste_taxons_equiv!$A$1:$M$1455,13,0)</f>
        <v>42199</v>
      </c>
    </row>
    <row r="1387" customFormat="false" ht="15" hidden="true" customHeight="false" outlineLevel="0" collapsed="false">
      <c r="A1387" s="0" t="s">
        <v>3576</v>
      </c>
      <c r="C1387" s="0" t="n">
        <v>982</v>
      </c>
      <c r="D1387" s="0" t="n">
        <v>4909</v>
      </c>
      <c r="E1387" s="0" t="s">
        <v>3577</v>
      </c>
      <c r="F1387" s="0" t="str">
        <f aca="false">VLOOKUP(E1387,[1]Liste_taxons_equiv!$A$1:$M$1455,2,0)</f>
        <v>Exacte</v>
      </c>
      <c r="G1387" s="0" t="n">
        <f aca="false">VLOOKUP(E1387,[1]Liste_taxons_equiv!$A$1:$M$1455,3,0)</f>
        <v>982</v>
      </c>
      <c r="H1387" s="0" t="n">
        <f aca="false">VLOOKUP(E1387,[1]Liste_taxons_equiv!$A$1:$M$1455,4,0)</f>
        <v>982</v>
      </c>
      <c r="I1387" s="0" t="str">
        <f aca="false">VLOOKUP(E1387,[1]Liste_taxons_equiv!$A$1:$M$1455,5,0)</f>
        <v>Terebellidae</v>
      </c>
      <c r="J1387" s="0" t="s">
        <v>29</v>
      </c>
      <c r="K1387" s="0" t="str">
        <f aca="false">VLOOKUP(E1387,[1]Liste_taxons_equiv!$A$1:$M$1455,7,0)</f>
        <v>1</v>
      </c>
      <c r="L1387" s="0" t="str">
        <f aca="false">VLOOKUP(E1387,[1]Liste_taxons_equiv!$A$1:$M$1455,8,0)</f>
        <v>0</v>
      </c>
      <c r="M1387" s="0" t="str">
        <f aca="false">VLOOKUP(E1387,[1]Liste_taxons_equiv!$A$1:$M$1455,9,0)</f>
        <v>0</v>
      </c>
      <c r="N1387" s="0" t="str">
        <f aca="false">VLOOKUP(E1387,[1]Liste_taxons_equiv!$A$1:$M$1455,10,0)</f>
        <v>0</v>
      </c>
      <c r="O1387" s="0" t="str">
        <f aca="false">VLOOKUP(E1387,[1]Liste_taxons_equiv!$A$1:$M$1455,11,0)</f>
        <v>Non</v>
      </c>
      <c r="P1387" s="0" t="s">
        <v>3578</v>
      </c>
      <c r="Q1387" s="0" t="n">
        <f aca="false">VLOOKUP(E1387,[1]Liste_taxons_equiv!$A$1:$M$1455,13,0)</f>
        <v>4278</v>
      </c>
    </row>
    <row r="1388" customFormat="false" ht="15" hidden="true" customHeight="false" outlineLevel="0" collapsed="false">
      <c r="A1388" s="0" t="s">
        <v>3579</v>
      </c>
      <c r="B1388" s="0" t="s">
        <v>3580</v>
      </c>
      <c r="C1388" s="0" t="n">
        <v>129717</v>
      </c>
      <c r="D1388" s="0" t="n">
        <v>5909</v>
      </c>
      <c r="E1388" s="0" t="s">
        <v>3581</v>
      </c>
      <c r="F1388" s="0" t="str">
        <f aca="false">VLOOKUP(E1388,[1]Liste_taxons_equiv!$A$1:$M$1455,2,0)</f>
        <v>Exacte</v>
      </c>
      <c r="G1388" s="0" t="n">
        <f aca="false">VLOOKUP(E1388,[1]Liste_taxons_equiv!$A$1:$M$1455,3,0)</f>
        <v>129717</v>
      </c>
      <c r="H1388" s="0" t="n">
        <f aca="false">VLOOKUP(E1388,[1]Liste_taxons_equiv!$A$1:$M$1455,4,0)</f>
        <v>129717</v>
      </c>
      <c r="I1388" s="0" t="str">
        <f aca="false">VLOOKUP(E1388,[1]Liste_taxons_equiv!$A$1:$M$1455,5,0)</f>
        <v>Terebellides</v>
      </c>
      <c r="J1388" s="0" t="s">
        <v>29</v>
      </c>
      <c r="K1388" s="0" t="str">
        <f aca="false">VLOOKUP(E1388,[1]Liste_taxons_equiv!$A$1:$M$1455,7,0)</f>
        <v>1</v>
      </c>
      <c r="L1388" s="0" t="str">
        <f aca="false">VLOOKUP(E1388,[1]Liste_taxons_equiv!$A$1:$M$1455,8,0)</f>
        <v>0</v>
      </c>
      <c r="M1388" s="0" t="str">
        <f aca="false">VLOOKUP(E1388,[1]Liste_taxons_equiv!$A$1:$M$1455,9,0)</f>
        <v>0</v>
      </c>
      <c r="N1388" s="0" t="str">
        <f aca="false">VLOOKUP(E1388,[1]Liste_taxons_equiv!$A$1:$M$1455,10,0)</f>
        <v>0</v>
      </c>
      <c r="O1388" s="0" t="str">
        <f aca="false">VLOOKUP(E1388,[1]Liste_taxons_equiv!$A$1:$M$1455,11,0)</f>
        <v>Non</v>
      </c>
      <c r="P1388" s="0" t="s">
        <v>3582</v>
      </c>
      <c r="Q1388" s="0" t="n">
        <f aca="false">VLOOKUP(E1388,[1]Liste_taxons_equiv!$A$1:$M$1455,13,0)</f>
        <v>24313</v>
      </c>
    </row>
    <row r="1389" customFormat="false" ht="15" hidden="true" customHeight="false" outlineLevel="0" collapsed="false">
      <c r="A1389" s="0" t="s">
        <v>3583</v>
      </c>
      <c r="B1389" s="0" t="s">
        <v>3580</v>
      </c>
      <c r="C1389" s="0" t="n">
        <v>131573</v>
      </c>
      <c r="D1389" s="0" t="n">
        <v>4907</v>
      </c>
      <c r="E1389" s="0" t="s">
        <v>3583</v>
      </c>
      <c r="F1389" s="0" t="str">
        <f aca="false">VLOOKUP(E1389,[1]Liste_taxons_equiv!$A$1:$M$1455,2,0)</f>
        <v>Exacte</v>
      </c>
      <c r="G1389" s="0" t="n">
        <f aca="false">VLOOKUP(E1389,[1]Liste_taxons_equiv!$A$1:$M$1455,3,0)</f>
        <v>131573</v>
      </c>
      <c r="H1389" s="0" t="n">
        <f aca="false">VLOOKUP(E1389,[1]Liste_taxons_equiv!$A$1:$M$1455,4,0)</f>
        <v>131573</v>
      </c>
      <c r="I1389" s="0" t="str">
        <f aca="false">VLOOKUP(E1389,[1]Liste_taxons_equiv!$A$1:$M$1455,5,0)</f>
        <v>Terebellides stroemii</v>
      </c>
      <c r="J1389" s="0" t="s">
        <v>29</v>
      </c>
      <c r="K1389" s="0" t="str">
        <f aca="false">VLOOKUP(E1389,[1]Liste_taxons_equiv!$A$1:$M$1455,7,0)</f>
        <v>1</v>
      </c>
      <c r="L1389" s="0" t="str">
        <f aca="false">VLOOKUP(E1389,[1]Liste_taxons_equiv!$A$1:$M$1455,8,0)</f>
        <v>0</v>
      </c>
      <c r="M1389" s="0" t="str">
        <f aca="false">VLOOKUP(E1389,[1]Liste_taxons_equiv!$A$1:$M$1455,9,0)</f>
        <v>0</v>
      </c>
      <c r="N1389" s="0" t="str">
        <f aca="false">VLOOKUP(E1389,[1]Liste_taxons_equiv!$A$1:$M$1455,10,0)</f>
        <v>0</v>
      </c>
      <c r="O1389" s="0" t="str">
        <f aca="false">VLOOKUP(E1389,[1]Liste_taxons_equiv!$A$1:$M$1455,11,0)</f>
        <v>Non</v>
      </c>
      <c r="P1389" s="0" t="s">
        <v>3584</v>
      </c>
      <c r="Q1389" s="0" t="n">
        <f aca="false">VLOOKUP(E1389,[1]Liste_taxons_equiv!$A$1:$M$1455,13,0)</f>
        <v>24902</v>
      </c>
    </row>
    <row r="1390" customFormat="false" ht="15" hidden="true" customHeight="false" outlineLevel="0" collapsed="false">
      <c r="A1390" s="0" t="s">
        <v>3585</v>
      </c>
      <c r="C1390" s="0" t="n">
        <v>194</v>
      </c>
      <c r="D1390" s="0" t="n">
        <v>5536</v>
      </c>
      <c r="E1390" s="0" t="s">
        <v>3586</v>
      </c>
      <c r="F1390" s="0" t="str">
        <f aca="false">VLOOKUP(E1390,[1]Liste_taxons_equiv!$A$1:$M$1455,2,0)</f>
        <v>Exacte</v>
      </c>
      <c r="G1390" s="0" t="n">
        <f aca="false">VLOOKUP(E1390,[1]Liste_taxons_equiv!$A$1:$M$1455,3,0)</f>
        <v>194</v>
      </c>
      <c r="H1390" s="0" t="n">
        <f aca="false">VLOOKUP(E1390,[1]Liste_taxons_equiv!$A$1:$M$1455,4,0)</f>
        <v>194</v>
      </c>
      <c r="I1390" s="0" t="str">
        <f aca="false">VLOOKUP(E1390,[1]Liste_taxons_equiv!$A$1:$M$1455,5,0)</f>
        <v>Tergipedidae</v>
      </c>
      <c r="J1390" s="0" t="s">
        <v>29</v>
      </c>
      <c r="K1390" s="0" t="str">
        <f aca="false">VLOOKUP(E1390,[1]Liste_taxons_equiv!$A$1:$M$1455,7,0)</f>
        <v>1</v>
      </c>
      <c r="L1390" s="0" t="str">
        <f aca="false">VLOOKUP(E1390,[1]Liste_taxons_equiv!$A$1:$M$1455,8,0)</f>
        <v>0</v>
      </c>
      <c r="M1390" s="0" t="str">
        <f aca="false">VLOOKUP(E1390,[1]Liste_taxons_equiv!$A$1:$M$1455,9,0)</f>
        <v>0</v>
      </c>
      <c r="N1390" s="0" t="str">
        <f aca="false">VLOOKUP(E1390,[1]Liste_taxons_equiv!$A$1:$M$1455,10,0)</f>
        <v>0</v>
      </c>
      <c r="O1390" s="0" t="str">
        <f aca="false">VLOOKUP(E1390,[1]Liste_taxons_equiv!$A$1:$M$1455,11,0)</f>
        <v>Non</v>
      </c>
      <c r="P1390" s="0" t="s">
        <v>3587</v>
      </c>
      <c r="Q1390" s="0" t="n">
        <f aca="false">VLOOKUP(E1390,[1]Liste_taxons_equiv!$A$1:$M$1455,13,0)</f>
        <v>26044</v>
      </c>
    </row>
    <row r="1391" customFormat="false" ht="15" hidden="true" customHeight="false" outlineLevel="0" collapsed="false">
      <c r="A1391" s="0" t="s">
        <v>3588</v>
      </c>
      <c r="B1391" s="0" t="s">
        <v>3589</v>
      </c>
      <c r="C1391" s="0" t="n">
        <v>141641</v>
      </c>
      <c r="D1391" s="0" t="n">
        <v>5537</v>
      </c>
      <c r="E1391" s="0" t="s">
        <v>3588</v>
      </c>
      <c r="F1391" s="0" t="str">
        <f aca="false">VLOOKUP(E1391,[1]Liste_taxons_equiv!$A$1:$M$1455,2,0)</f>
        <v>Exacte</v>
      </c>
      <c r="G1391" s="0" t="n">
        <f aca="false">VLOOKUP(E1391,[1]Liste_taxons_equiv!$A$1:$M$1455,3,0)</f>
        <v>141641</v>
      </c>
      <c r="H1391" s="0" t="n">
        <f aca="false">VLOOKUP(E1391,[1]Liste_taxons_equiv!$A$1:$M$1455,4,0)</f>
        <v>141641</v>
      </c>
      <c r="I1391" s="0" t="str">
        <f aca="false">VLOOKUP(E1391,[1]Liste_taxons_equiv!$A$1:$M$1455,5,0)</f>
        <v>Tergipes tergipes</v>
      </c>
      <c r="J1391" s="0" t="s">
        <v>29</v>
      </c>
      <c r="K1391" s="0" t="str">
        <f aca="false">VLOOKUP(E1391,[1]Liste_taxons_equiv!$A$1:$M$1455,7,0)</f>
        <v>1</v>
      </c>
      <c r="L1391" s="0" t="str">
        <f aca="false">VLOOKUP(E1391,[1]Liste_taxons_equiv!$A$1:$M$1455,8,0)</f>
        <v>0</v>
      </c>
      <c r="M1391" s="0" t="str">
        <f aca="false">VLOOKUP(E1391,[1]Liste_taxons_equiv!$A$1:$M$1455,9,0)</f>
        <v>0</v>
      </c>
      <c r="N1391" s="0" t="str">
        <f aca="false">VLOOKUP(E1391,[1]Liste_taxons_equiv!$A$1:$M$1455,10,0)</f>
        <v>0</v>
      </c>
      <c r="O1391" s="0" t="str">
        <f aca="false">VLOOKUP(E1391,[1]Liste_taxons_equiv!$A$1:$M$1455,11,0)</f>
        <v>Non</v>
      </c>
      <c r="P1391" s="0" t="s">
        <v>3590</v>
      </c>
      <c r="Q1391" s="0" t="n">
        <f aca="false">VLOOKUP(E1391,[1]Liste_taxons_equiv!$A$1:$M$1455,13,0)</f>
        <v>29587</v>
      </c>
    </row>
    <row r="1392" s="2" customFormat="true" ht="15" hidden="false" customHeight="false" outlineLevel="0" collapsed="false">
      <c r="A1392" s="2" t="s">
        <v>3591</v>
      </c>
      <c r="B1392" s="2" t="s">
        <v>3592</v>
      </c>
      <c r="C1392" s="2" t="n">
        <v>134307</v>
      </c>
      <c r="D1392" s="2" t="n">
        <v>4392</v>
      </c>
      <c r="E1392" s="2" t="s">
        <v>3591</v>
      </c>
      <c r="F1392" s="2" t="str">
        <f aca="false">VLOOKUP(E1392,[1]Liste_taxons_equiv!$A$1:$M$1455,2,0)</f>
        <v>Non trouvé</v>
      </c>
      <c r="I1392" s="2" t="str">
        <f aca="false">VLOOKUP(E1392,[1]Liste_taxons_equiv!$A$1:$M$1455,5,0)</f>
        <v/>
      </c>
      <c r="J1392" s="3" t="s">
        <v>57</v>
      </c>
      <c r="K1392" s="2" t="str">
        <f aca="false">VLOOKUP(E1392,[1]Liste_taxons_equiv!$A$1:$M$1455,7,0)</f>
        <v/>
      </c>
      <c r="L1392" s="2" t="str">
        <f aca="false">VLOOKUP(E1392,[1]Liste_taxons_equiv!$A$1:$M$1455,8,0)</f>
        <v/>
      </c>
      <c r="M1392" s="2" t="str">
        <f aca="false">VLOOKUP(E1392,[1]Liste_taxons_equiv!$A$1:$M$1455,9,0)</f>
        <v/>
      </c>
      <c r="N1392" s="2" t="str">
        <f aca="false">VLOOKUP(E1392,[1]Liste_taxons_equiv!$A$1:$M$1455,10,0)</f>
        <v/>
      </c>
      <c r="O1392" s="2" t="str">
        <f aca="false">VLOOKUP(E1392,[1]Liste_taxons_equiv!$A$1:$M$1455,11,0)</f>
        <v/>
      </c>
      <c r="P1392" s="3" t="n">
        <v>134307</v>
      </c>
    </row>
    <row r="1393" customFormat="false" ht="15" hidden="true" customHeight="false" outlineLevel="0" collapsed="false">
      <c r="A1393" s="0" t="s">
        <v>3593</v>
      </c>
      <c r="B1393" s="0" t="s">
        <v>767</v>
      </c>
      <c r="C1393" s="0" t="n">
        <v>234208</v>
      </c>
      <c r="D1393" s="0" t="n">
        <v>5423</v>
      </c>
      <c r="E1393" s="0" t="s">
        <v>3593</v>
      </c>
      <c r="F1393" s="0" t="str">
        <f aca="false">VLOOKUP(E1393,[1]Liste_taxons_equiv!$A$1:$M$1455,2,0)</f>
        <v>Exacte</v>
      </c>
      <c r="G1393" s="0" t="n">
        <f aca="false">VLOOKUP(E1393,[1]Liste_taxons_equiv!$A$1:$M$1455,3,0)</f>
        <v>60005264</v>
      </c>
      <c r="H1393" s="0" t="n">
        <f aca="false">VLOOKUP(E1393,[1]Liste_taxons_equiv!$A$1:$M$1455,4,0)</f>
        <v>60004844</v>
      </c>
      <c r="I1393" s="0" t="str">
        <f aca="false">VLOOKUP(E1393,[1]Liste_taxons_equiv!$A$1:$M$1455,5,0)</f>
        <v>Testudinalia testudinalis</v>
      </c>
      <c r="J1393" s="0" t="s">
        <v>29</v>
      </c>
      <c r="K1393" s="0" t="str">
        <f aca="false">VLOOKUP(E1393,[1]Liste_taxons_equiv!$A$1:$M$1455,7,0)</f>
        <v>1</v>
      </c>
      <c r="L1393" s="0" t="str">
        <f aca="false">VLOOKUP(E1393,[1]Liste_taxons_equiv!$A$1:$M$1455,8,0)</f>
        <v>0</v>
      </c>
      <c r="M1393" s="0" t="str">
        <f aca="false">VLOOKUP(E1393,[1]Liste_taxons_equiv!$A$1:$M$1455,9,0)</f>
        <v>0</v>
      </c>
      <c r="N1393" s="0" t="str">
        <f aca="false">VLOOKUP(E1393,[1]Liste_taxons_equiv!$A$1:$M$1455,10,0)</f>
        <v>0</v>
      </c>
      <c r="O1393" s="0" t="str">
        <f aca="false">VLOOKUP(E1393,[1]Liste_taxons_equiv!$A$1:$M$1455,11,0)</f>
        <v>Non</v>
      </c>
      <c r="P1393" s="0" t="s">
        <v>3594</v>
      </c>
      <c r="Q1393" s="0" t="n">
        <f aca="false">VLOOKUP(E1393,[1]Liste_taxons_equiv!$A$1:$M$1455,13,0)</f>
        <v>26046</v>
      </c>
    </row>
    <row r="1394" customFormat="false" ht="15" hidden="true" customHeight="false" outlineLevel="0" collapsed="false">
      <c r="A1394" s="0" t="s">
        <v>3595</v>
      </c>
      <c r="C1394" s="0" t="n">
        <v>132077</v>
      </c>
      <c r="D1394" s="0" t="n">
        <v>4387</v>
      </c>
      <c r="E1394" s="0" t="s">
        <v>3596</v>
      </c>
      <c r="F1394" s="0" t="str">
        <f aca="false">VLOOKUP(E1394,[1]Liste_taxons_equiv!$A$1:$M$1455,2,0)</f>
        <v>Exacte</v>
      </c>
      <c r="G1394" s="0" t="n">
        <f aca="false">VLOOKUP(E1394,[1]Liste_taxons_equiv!$A$1:$M$1455,3,0)</f>
        <v>132077</v>
      </c>
      <c r="H1394" s="0" t="n">
        <f aca="false">VLOOKUP(E1394,[1]Liste_taxons_equiv!$A$1:$M$1455,4,0)</f>
        <v>132077</v>
      </c>
      <c r="I1394" s="0" t="str">
        <f aca="false">VLOOKUP(E1394,[1]Liste_taxons_equiv!$A$1:$M$1455,5,0)</f>
        <v>Tethya</v>
      </c>
      <c r="J1394" s="0" t="s">
        <v>29</v>
      </c>
      <c r="K1394" s="0" t="str">
        <f aca="false">VLOOKUP(E1394,[1]Liste_taxons_equiv!$A$1:$M$1455,7,0)</f>
        <v>1</v>
      </c>
      <c r="L1394" s="0" t="str">
        <f aca="false">VLOOKUP(E1394,[1]Liste_taxons_equiv!$A$1:$M$1455,8,0)</f>
        <v>0</v>
      </c>
      <c r="M1394" s="0" t="str">
        <f aca="false">VLOOKUP(E1394,[1]Liste_taxons_equiv!$A$1:$M$1455,9,0)</f>
        <v>0</v>
      </c>
      <c r="N1394" s="0" t="str">
        <f aca="false">VLOOKUP(E1394,[1]Liste_taxons_equiv!$A$1:$M$1455,10,0)</f>
        <v>0</v>
      </c>
      <c r="O1394" s="0" t="str">
        <f aca="false">VLOOKUP(E1394,[1]Liste_taxons_equiv!$A$1:$M$1455,11,0)</f>
        <v>Non</v>
      </c>
      <c r="P1394" s="0" t="s">
        <v>3597</v>
      </c>
      <c r="Q1394" s="0" t="n">
        <f aca="false">VLOOKUP(E1394,[1]Liste_taxons_equiv!$A$1:$M$1455,13,0)</f>
        <v>29569</v>
      </c>
    </row>
    <row r="1395" customFormat="false" ht="15" hidden="true" customHeight="false" outlineLevel="0" collapsed="false">
      <c r="A1395" s="0" t="s">
        <v>3598</v>
      </c>
      <c r="B1395" s="0" t="s">
        <v>820</v>
      </c>
      <c r="C1395" s="0" t="n">
        <v>134311</v>
      </c>
      <c r="D1395" s="0" t="n">
        <v>4388</v>
      </c>
      <c r="E1395" s="0" t="s">
        <v>3598</v>
      </c>
      <c r="F1395" s="0" t="str">
        <f aca="false">VLOOKUP(E1395,[1]Liste_taxons_equiv!$A$1:$M$1455,2,0)</f>
        <v>Exacte</v>
      </c>
      <c r="G1395" s="0" t="n">
        <f aca="false">VLOOKUP(E1395,[1]Liste_taxons_equiv!$A$1:$M$1455,3,0)</f>
        <v>134311</v>
      </c>
      <c r="H1395" s="0" t="n">
        <f aca="false">VLOOKUP(E1395,[1]Liste_taxons_equiv!$A$1:$M$1455,4,0)</f>
        <v>134311</v>
      </c>
      <c r="I1395" s="0" t="str">
        <f aca="false">VLOOKUP(E1395,[1]Liste_taxons_equiv!$A$1:$M$1455,5,0)</f>
        <v>Tethya aurantium</v>
      </c>
      <c r="J1395" s="0" t="s">
        <v>29</v>
      </c>
      <c r="K1395" s="0" t="str">
        <f aca="false">VLOOKUP(E1395,[1]Liste_taxons_equiv!$A$1:$M$1455,7,0)</f>
        <v>1</v>
      </c>
      <c r="L1395" s="0" t="str">
        <f aca="false">VLOOKUP(E1395,[1]Liste_taxons_equiv!$A$1:$M$1455,8,0)</f>
        <v>0</v>
      </c>
      <c r="M1395" s="0" t="str">
        <f aca="false">VLOOKUP(E1395,[1]Liste_taxons_equiv!$A$1:$M$1455,9,0)</f>
        <v>0</v>
      </c>
      <c r="N1395" s="0" t="str">
        <f aca="false">VLOOKUP(E1395,[1]Liste_taxons_equiv!$A$1:$M$1455,10,0)</f>
        <v>0</v>
      </c>
      <c r="O1395" s="0" t="str">
        <f aca="false">VLOOKUP(E1395,[1]Liste_taxons_equiv!$A$1:$M$1455,11,0)</f>
        <v>Non</v>
      </c>
      <c r="P1395" s="0" t="s">
        <v>3599</v>
      </c>
      <c r="Q1395" s="0" t="n">
        <f aca="false">VLOOKUP(E1395,[1]Liste_taxons_equiv!$A$1:$M$1455,13,0)</f>
        <v>29744</v>
      </c>
    </row>
    <row r="1396" customFormat="false" ht="15" hidden="true" customHeight="false" outlineLevel="0" collapsed="false">
      <c r="A1396" s="0" t="s">
        <v>3600</v>
      </c>
      <c r="C1396" s="0" t="n">
        <v>129249</v>
      </c>
      <c r="D1396" s="0" t="n">
        <v>4830</v>
      </c>
      <c r="E1396" s="0" t="s">
        <v>3601</v>
      </c>
      <c r="F1396" s="0" t="str">
        <f aca="false">VLOOKUP(E1396,[1]Liste_taxons_equiv!$A$1:$M$1455,2,0)</f>
        <v>Exacte</v>
      </c>
      <c r="G1396" s="0" t="n">
        <f aca="false">VLOOKUP(E1396,[1]Liste_taxons_equiv!$A$1:$M$1455,3,0)</f>
        <v>129249</v>
      </c>
      <c r="H1396" s="0" t="n">
        <f aca="false">VLOOKUP(E1396,[1]Liste_taxons_equiv!$A$1:$M$1455,4,0)</f>
        <v>129249</v>
      </c>
      <c r="I1396" s="0" t="str">
        <f aca="false">VLOOKUP(E1396,[1]Liste_taxons_equiv!$A$1:$M$1455,5,0)</f>
        <v>Tharyx</v>
      </c>
      <c r="J1396" s="0" t="s">
        <v>29</v>
      </c>
      <c r="K1396" s="0" t="str">
        <f aca="false">VLOOKUP(E1396,[1]Liste_taxons_equiv!$A$1:$M$1455,7,0)</f>
        <v>1</v>
      </c>
      <c r="L1396" s="0" t="str">
        <f aca="false">VLOOKUP(E1396,[1]Liste_taxons_equiv!$A$1:$M$1455,8,0)</f>
        <v>0</v>
      </c>
      <c r="M1396" s="0" t="str">
        <f aca="false">VLOOKUP(E1396,[1]Liste_taxons_equiv!$A$1:$M$1455,9,0)</f>
        <v>0</v>
      </c>
      <c r="N1396" s="0" t="str">
        <f aca="false">VLOOKUP(E1396,[1]Liste_taxons_equiv!$A$1:$M$1455,10,0)</f>
        <v>0</v>
      </c>
      <c r="O1396" s="0" t="str">
        <f aca="false">VLOOKUP(E1396,[1]Liste_taxons_equiv!$A$1:$M$1455,11,0)</f>
        <v>Non</v>
      </c>
      <c r="P1396" s="0" t="s">
        <v>3602</v>
      </c>
      <c r="Q1396" s="0" t="n">
        <f aca="false">VLOOKUP(E1396,[1]Liste_taxons_equiv!$A$1:$M$1455,13,0)</f>
        <v>24315</v>
      </c>
    </row>
    <row r="1397" customFormat="false" ht="15" hidden="true" customHeight="false" outlineLevel="0" collapsed="false">
      <c r="A1397" s="0" t="s">
        <v>3603</v>
      </c>
      <c r="C1397" s="0" t="n">
        <v>129714</v>
      </c>
      <c r="D1397" s="0" t="n">
        <v>4931</v>
      </c>
      <c r="E1397" s="0" t="s">
        <v>3604</v>
      </c>
      <c r="F1397" s="0" t="str">
        <f aca="false">VLOOKUP(E1397,[1]Liste_taxons_equiv!$A$1:$M$1455,2,0)</f>
        <v>Exacte</v>
      </c>
      <c r="G1397" s="0" t="n">
        <f aca="false">VLOOKUP(E1397,[1]Liste_taxons_equiv!$A$1:$M$1455,3,0)</f>
        <v>129714</v>
      </c>
      <c r="H1397" s="0" t="n">
        <f aca="false">VLOOKUP(E1397,[1]Liste_taxons_equiv!$A$1:$M$1455,4,0)</f>
        <v>129714</v>
      </c>
      <c r="I1397" s="0" t="str">
        <f aca="false">VLOOKUP(E1397,[1]Liste_taxons_equiv!$A$1:$M$1455,5,0)</f>
        <v>Thelepus</v>
      </c>
      <c r="J1397" s="0" t="s">
        <v>29</v>
      </c>
      <c r="K1397" s="0" t="str">
        <f aca="false">VLOOKUP(E1397,[1]Liste_taxons_equiv!$A$1:$M$1455,7,0)</f>
        <v>1</v>
      </c>
      <c r="L1397" s="0" t="str">
        <f aca="false">VLOOKUP(E1397,[1]Liste_taxons_equiv!$A$1:$M$1455,8,0)</f>
        <v>0</v>
      </c>
      <c r="M1397" s="0" t="str">
        <f aca="false">VLOOKUP(E1397,[1]Liste_taxons_equiv!$A$1:$M$1455,9,0)</f>
        <v>0</v>
      </c>
      <c r="N1397" s="0" t="str">
        <f aca="false">VLOOKUP(E1397,[1]Liste_taxons_equiv!$A$1:$M$1455,10,0)</f>
        <v>0</v>
      </c>
      <c r="O1397" s="0" t="str">
        <f aca="false">VLOOKUP(E1397,[1]Liste_taxons_equiv!$A$1:$M$1455,11,0)</f>
        <v>Non</v>
      </c>
      <c r="P1397" s="0" t="s">
        <v>3605</v>
      </c>
      <c r="Q1397" s="0" t="n">
        <f aca="false">VLOOKUP(E1397,[1]Liste_taxons_equiv!$A$1:$M$1455,13,0)</f>
        <v>23420</v>
      </c>
    </row>
    <row r="1398" customFormat="false" ht="15" hidden="true" customHeight="false" outlineLevel="0" collapsed="false">
      <c r="A1398" s="0" t="s">
        <v>3606</v>
      </c>
      <c r="B1398" s="0" t="s">
        <v>607</v>
      </c>
      <c r="C1398" s="0" t="n">
        <v>131543</v>
      </c>
      <c r="D1398" s="0" t="n">
        <v>4932</v>
      </c>
      <c r="E1398" s="0" t="s">
        <v>3606</v>
      </c>
      <c r="F1398" s="0" t="str">
        <f aca="false">VLOOKUP(E1398,[1]Liste_taxons_equiv!$A$1:$M$1455,2,0)</f>
        <v>Exacte</v>
      </c>
      <c r="G1398" s="0" t="n">
        <f aca="false">VLOOKUP(E1398,[1]Liste_taxons_equiv!$A$1:$M$1455,3,0)</f>
        <v>131543</v>
      </c>
      <c r="H1398" s="0" t="n">
        <f aca="false">VLOOKUP(E1398,[1]Liste_taxons_equiv!$A$1:$M$1455,4,0)</f>
        <v>131543</v>
      </c>
      <c r="I1398" s="0" t="str">
        <f aca="false">VLOOKUP(E1398,[1]Liste_taxons_equiv!$A$1:$M$1455,5,0)</f>
        <v>Thelepus cincinnatus</v>
      </c>
      <c r="J1398" s="0" t="s">
        <v>29</v>
      </c>
      <c r="K1398" s="0" t="str">
        <f aca="false">VLOOKUP(E1398,[1]Liste_taxons_equiv!$A$1:$M$1455,7,0)</f>
        <v>1</v>
      </c>
      <c r="L1398" s="0" t="str">
        <f aca="false">VLOOKUP(E1398,[1]Liste_taxons_equiv!$A$1:$M$1455,8,0)</f>
        <v>0</v>
      </c>
      <c r="M1398" s="0" t="str">
        <f aca="false">VLOOKUP(E1398,[1]Liste_taxons_equiv!$A$1:$M$1455,9,0)</f>
        <v>0</v>
      </c>
      <c r="N1398" s="0" t="str">
        <f aca="false">VLOOKUP(E1398,[1]Liste_taxons_equiv!$A$1:$M$1455,10,0)</f>
        <v>0</v>
      </c>
      <c r="O1398" s="0" t="str">
        <f aca="false">VLOOKUP(E1398,[1]Liste_taxons_equiv!$A$1:$M$1455,11,0)</f>
        <v>Non</v>
      </c>
      <c r="P1398" s="0" t="s">
        <v>3607</v>
      </c>
      <c r="Q1398" s="0" t="n">
        <f aca="false">VLOOKUP(E1398,[1]Liste_taxons_equiv!$A$1:$M$1455,13,0)</f>
        <v>23956</v>
      </c>
    </row>
    <row r="1399" customFormat="false" ht="15" hidden="true" customHeight="false" outlineLevel="0" collapsed="false">
      <c r="A1399" s="0" t="s">
        <v>3608</v>
      </c>
      <c r="B1399" s="0" t="s">
        <v>1122</v>
      </c>
      <c r="C1399" s="0" t="n">
        <v>131544</v>
      </c>
      <c r="D1399" s="0" t="n">
        <v>4933</v>
      </c>
      <c r="E1399" s="0" t="s">
        <v>3608</v>
      </c>
      <c r="F1399" s="0" t="str">
        <f aca="false">VLOOKUP(E1399,[1]Liste_taxons_equiv!$A$1:$M$1455,2,0)</f>
        <v>Exacte</v>
      </c>
      <c r="G1399" s="0" t="n">
        <f aca="false">VLOOKUP(E1399,[1]Liste_taxons_equiv!$A$1:$M$1455,3,0)</f>
        <v>131544</v>
      </c>
      <c r="H1399" s="0" t="n">
        <f aca="false">VLOOKUP(E1399,[1]Liste_taxons_equiv!$A$1:$M$1455,4,0)</f>
        <v>131544</v>
      </c>
      <c r="I1399" s="0" t="str">
        <f aca="false">VLOOKUP(E1399,[1]Liste_taxons_equiv!$A$1:$M$1455,5,0)</f>
        <v>Thelepus setosus</v>
      </c>
      <c r="J1399" s="0" t="s">
        <v>29</v>
      </c>
      <c r="K1399" s="0" t="str">
        <f aca="false">VLOOKUP(E1399,[1]Liste_taxons_equiv!$A$1:$M$1455,7,0)</f>
        <v>1</v>
      </c>
      <c r="L1399" s="0" t="str">
        <f aca="false">VLOOKUP(E1399,[1]Liste_taxons_equiv!$A$1:$M$1455,8,0)</f>
        <v>0</v>
      </c>
      <c r="M1399" s="0" t="str">
        <f aca="false">VLOOKUP(E1399,[1]Liste_taxons_equiv!$A$1:$M$1455,9,0)</f>
        <v>0</v>
      </c>
      <c r="N1399" s="0" t="str">
        <f aca="false">VLOOKUP(E1399,[1]Liste_taxons_equiv!$A$1:$M$1455,10,0)</f>
        <v>0</v>
      </c>
      <c r="O1399" s="0" t="str">
        <f aca="false">VLOOKUP(E1399,[1]Liste_taxons_equiv!$A$1:$M$1455,11,0)</f>
        <v>Non</v>
      </c>
      <c r="P1399" s="0" t="s">
        <v>3609</v>
      </c>
      <c r="Q1399" s="0" t="n">
        <f aca="false">VLOOKUP(E1399,[1]Liste_taxons_equiv!$A$1:$M$1455,13,0)</f>
        <v>23957</v>
      </c>
    </row>
    <row r="1400" customFormat="false" ht="15" hidden="true" customHeight="false" outlineLevel="0" collapsed="false">
      <c r="A1400" s="0" t="s">
        <v>3610</v>
      </c>
      <c r="B1400" s="0" t="s">
        <v>1669</v>
      </c>
      <c r="C1400" s="0" t="n">
        <v>107281</v>
      </c>
      <c r="D1400" s="0" t="n">
        <v>5370</v>
      </c>
      <c r="E1400" s="0" t="s">
        <v>3610</v>
      </c>
      <c r="F1400" s="0" t="str">
        <f aca="false">VLOOKUP(E1400,[1]Liste_taxons_equiv!$A$1:$M$1455,2,0)</f>
        <v>Exacte</v>
      </c>
      <c r="G1400" s="0" t="n">
        <f aca="false">VLOOKUP(E1400,[1]Liste_taxons_equiv!$A$1:$M$1455,3,0)</f>
        <v>107281</v>
      </c>
      <c r="H1400" s="0" t="n">
        <f aca="false">VLOOKUP(E1400,[1]Liste_taxons_equiv!$A$1:$M$1455,4,0)</f>
        <v>107281</v>
      </c>
      <c r="I1400" s="0" t="str">
        <f aca="false">VLOOKUP(E1400,[1]Liste_taxons_equiv!$A$1:$M$1455,5,0)</f>
        <v>Thia scutellata</v>
      </c>
      <c r="J1400" s="0" t="s">
        <v>19</v>
      </c>
      <c r="K1400" s="0" t="str">
        <f aca="false">VLOOKUP(E1400,[1]Liste_taxons_equiv!$A$1:$M$1455,7,0)</f>
        <v>1</v>
      </c>
      <c r="L1400" s="0" t="str">
        <f aca="false">VLOOKUP(E1400,[1]Liste_taxons_equiv!$A$1:$M$1455,8,0)</f>
        <v>0</v>
      </c>
      <c r="M1400" s="0" t="str">
        <f aca="false">VLOOKUP(E1400,[1]Liste_taxons_equiv!$A$1:$M$1455,9,0)</f>
        <v>0</v>
      </c>
      <c r="N1400" s="0" t="str">
        <f aca="false">VLOOKUP(E1400,[1]Liste_taxons_equiv!$A$1:$M$1455,10,0)</f>
        <v>0</v>
      </c>
      <c r="O1400" s="0" t="str">
        <f aca="false">VLOOKUP(E1400,[1]Liste_taxons_equiv!$A$1:$M$1455,11,0)</f>
        <v>Non</v>
      </c>
      <c r="P1400" s="0" t="s">
        <v>3611</v>
      </c>
      <c r="Q1400" s="0" t="n">
        <f aca="false">VLOOKUP(E1400,[1]Liste_taxons_equiv!$A$1:$M$1455,13,0)</f>
        <v>4029</v>
      </c>
    </row>
    <row r="1401" customFormat="false" ht="15" hidden="true" customHeight="false" outlineLevel="0" collapsed="false">
      <c r="A1401" s="0" t="s">
        <v>3612</v>
      </c>
      <c r="C1401" s="0" t="n">
        <v>138549</v>
      </c>
      <c r="D1401" s="0" t="n">
        <v>5667</v>
      </c>
      <c r="E1401" s="0" t="s">
        <v>3613</v>
      </c>
      <c r="F1401" s="0" t="str">
        <f aca="false">VLOOKUP(E1401,[1]Liste_taxons_equiv!$A$1:$M$1455,2,0)</f>
        <v>Exacte</v>
      </c>
      <c r="G1401" s="0" t="n">
        <f aca="false">VLOOKUP(E1401,[1]Liste_taxons_equiv!$A$1:$M$1455,3,0)</f>
        <v>138549</v>
      </c>
      <c r="H1401" s="0" t="n">
        <f aca="false">VLOOKUP(E1401,[1]Liste_taxons_equiv!$A$1:$M$1455,4,0)</f>
        <v>138549</v>
      </c>
      <c r="I1401" s="0" t="str">
        <f aca="false">VLOOKUP(E1401,[1]Liste_taxons_equiv!$A$1:$M$1455,5,0)</f>
        <v>Thracia</v>
      </c>
      <c r="J1401" s="0" t="s">
        <v>29</v>
      </c>
      <c r="K1401" s="0" t="str">
        <f aca="false">VLOOKUP(E1401,[1]Liste_taxons_equiv!$A$1:$M$1455,7,0)</f>
        <v>1</v>
      </c>
      <c r="L1401" s="0" t="str">
        <f aca="false">VLOOKUP(E1401,[1]Liste_taxons_equiv!$A$1:$M$1455,8,0)</f>
        <v>0</v>
      </c>
      <c r="M1401" s="0" t="str">
        <f aca="false">VLOOKUP(E1401,[1]Liste_taxons_equiv!$A$1:$M$1455,9,0)</f>
        <v>0</v>
      </c>
      <c r="N1401" s="0" t="str">
        <f aca="false">VLOOKUP(E1401,[1]Liste_taxons_equiv!$A$1:$M$1455,10,0)</f>
        <v>0</v>
      </c>
      <c r="O1401" s="0" t="str">
        <f aca="false">VLOOKUP(E1401,[1]Liste_taxons_equiv!$A$1:$M$1455,11,0)</f>
        <v>Non</v>
      </c>
      <c r="P1401" s="0" t="s">
        <v>3614</v>
      </c>
      <c r="Q1401" s="0" t="n">
        <f aca="false">VLOOKUP(E1401,[1]Liste_taxons_equiv!$A$1:$M$1455,13,0)</f>
        <v>24905</v>
      </c>
    </row>
    <row r="1402" customFormat="false" ht="15" hidden="true" customHeight="false" outlineLevel="0" collapsed="false">
      <c r="A1402" s="0" t="s">
        <v>3615</v>
      </c>
      <c r="B1402" s="0" t="s">
        <v>38</v>
      </c>
      <c r="C1402" s="0" t="n">
        <v>141647</v>
      </c>
      <c r="D1402" s="0" t="n">
        <v>5671</v>
      </c>
      <c r="E1402" s="0" t="s">
        <v>3615</v>
      </c>
      <c r="F1402" s="0" t="str">
        <f aca="false">VLOOKUP(E1402,[1]Liste_taxons_equiv!$A$1:$M$1455,2,0)</f>
        <v>Exacte</v>
      </c>
      <c r="G1402" s="0" t="n">
        <f aca="false">VLOOKUP(E1402,[1]Liste_taxons_equiv!$A$1:$M$1455,3,0)</f>
        <v>141647</v>
      </c>
      <c r="H1402" s="0" t="n">
        <f aca="false">VLOOKUP(E1402,[1]Liste_taxons_equiv!$A$1:$M$1455,4,0)</f>
        <v>141647</v>
      </c>
      <c r="I1402" s="0" t="str">
        <f aca="false">VLOOKUP(E1402,[1]Liste_taxons_equiv!$A$1:$M$1455,5,0)</f>
        <v>Thracia distorta</v>
      </c>
      <c r="J1402" s="0" t="s">
        <v>29</v>
      </c>
      <c r="K1402" s="0" t="str">
        <f aca="false">VLOOKUP(E1402,[1]Liste_taxons_equiv!$A$1:$M$1455,7,0)</f>
        <v>1</v>
      </c>
      <c r="L1402" s="0" t="str">
        <f aca="false">VLOOKUP(E1402,[1]Liste_taxons_equiv!$A$1:$M$1455,8,0)</f>
        <v>0</v>
      </c>
      <c r="M1402" s="0" t="str">
        <f aca="false">VLOOKUP(E1402,[1]Liste_taxons_equiv!$A$1:$M$1455,9,0)</f>
        <v>0</v>
      </c>
      <c r="N1402" s="0" t="str">
        <f aca="false">VLOOKUP(E1402,[1]Liste_taxons_equiv!$A$1:$M$1455,10,0)</f>
        <v>0</v>
      </c>
      <c r="O1402" s="0" t="str">
        <f aca="false">VLOOKUP(E1402,[1]Liste_taxons_equiv!$A$1:$M$1455,11,0)</f>
        <v>Non</v>
      </c>
      <c r="P1402" s="0" t="s">
        <v>3616</v>
      </c>
      <c r="Q1402" s="0" t="n">
        <f aca="false">VLOOKUP(E1402,[1]Liste_taxons_equiv!$A$1:$M$1455,13,0)</f>
        <v>26042</v>
      </c>
    </row>
    <row r="1403" customFormat="false" ht="15" hidden="true" customHeight="false" outlineLevel="0" collapsed="false">
      <c r="A1403" s="0" t="s">
        <v>3617</v>
      </c>
      <c r="B1403" s="0" t="s">
        <v>276</v>
      </c>
      <c r="C1403" s="0" t="n">
        <v>152378</v>
      </c>
      <c r="D1403" s="0" t="n">
        <v>5668</v>
      </c>
      <c r="E1403" s="0" t="s">
        <v>3617</v>
      </c>
      <c r="F1403" s="0" t="str">
        <f aca="false">VLOOKUP(E1403,[1]Liste_taxons_equiv!$A$1:$M$1455,2,0)</f>
        <v>Exacte</v>
      </c>
      <c r="G1403" s="0" t="n">
        <f aca="false">VLOOKUP(E1403,[1]Liste_taxons_equiv!$A$1:$M$1455,3,0)</f>
        <v>60001046</v>
      </c>
      <c r="H1403" s="0" t="n">
        <f aca="false">VLOOKUP(E1403,[1]Liste_taxons_equiv!$A$1:$M$1455,4,0)</f>
        <v>60005885</v>
      </c>
      <c r="I1403" s="0" t="str">
        <f aca="false">VLOOKUP(E1403,[1]Liste_taxons_equiv!$A$1:$M$1455,5,0)</f>
        <v>Thracia phaseolina</v>
      </c>
      <c r="J1403" s="0" t="s">
        <v>29</v>
      </c>
      <c r="K1403" s="0" t="str">
        <f aca="false">VLOOKUP(E1403,[1]Liste_taxons_equiv!$A$1:$M$1455,7,0)</f>
        <v>1</v>
      </c>
      <c r="L1403" s="0" t="str">
        <f aca="false">VLOOKUP(E1403,[1]Liste_taxons_equiv!$A$1:$M$1455,8,0)</f>
        <v>0</v>
      </c>
      <c r="M1403" s="0" t="str">
        <f aca="false">VLOOKUP(E1403,[1]Liste_taxons_equiv!$A$1:$M$1455,9,0)</f>
        <v>0</v>
      </c>
      <c r="N1403" s="0" t="str">
        <f aca="false">VLOOKUP(E1403,[1]Liste_taxons_equiv!$A$1:$M$1455,10,0)</f>
        <v>0</v>
      </c>
      <c r="O1403" s="0" t="str">
        <f aca="false">VLOOKUP(E1403,[1]Liste_taxons_equiv!$A$1:$M$1455,11,0)</f>
        <v>Non</v>
      </c>
      <c r="P1403" s="0" t="s">
        <v>3618</v>
      </c>
      <c r="Q1403" s="0" t="n">
        <f aca="false">VLOOKUP(E1403,[1]Liste_taxons_equiv!$A$1:$M$1455,13,0)</f>
        <v>33926</v>
      </c>
    </row>
    <row r="1404" customFormat="false" ht="15" hidden="true" customHeight="false" outlineLevel="0" collapsed="false">
      <c r="A1404" s="0" t="s">
        <v>3619</v>
      </c>
      <c r="B1404" s="0" t="s">
        <v>3620</v>
      </c>
      <c r="C1404" s="0" t="n">
        <v>141650</v>
      </c>
      <c r="D1404" s="0" t="n">
        <v>5669</v>
      </c>
      <c r="E1404" s="0" t="s">
        <v>3619</v>
      </c>
      <c r="F1404" s="0" t="str">
        <f aca="false">VLOOKUP(E1404,[1]Liste_taxons_equiv!$A$1:$M$1455,2,0)</f>
        <v>Exacte</v>
      </c>
      <c r="G1404" s="0" t="n">
        <f aca="false">VLOOKUP(E1404,[1]Liste_taxons_equiv!$A$1:$M$1455,3,0)</f>
        <v>141650</v>
      </c>
      <c r="H1404" s="0" t="n">
        <f aca="false">VLOOKUP(E1404,[1]Liste_taxons_equiv!$A$1:$M$1455,4,0)</f>
        <v>141650</v>
      </c>
      <c r="I1404" s="0" t="str">
        <f aca="false">VLOOKUP(E1404,[1]Liste_taxons_equiv!$A$1:$M$1455,5,0)</f>
        <v>Thracia pubescens</v>
      </c>
      <c r="J1404" s="0" t="s">
        <v>29</v>
      </c>
      <c r="K1404" s="0" t="str">
        <f aca="false">VLOOKUP(E1404,[1]Liste_taxons_equiv!$A$1:$M$1455,7,0)</f>
        <v>1</v>
      </c>
      <c r="L1404" s="0" t="str">
        <f aca="false">VLOOKUP(E1404,[1]Liste_taxons_equiv!$A$1:$M$1455,8,0)</f>
        <v>0</v>
      </c>
      <c r="M1404" s="0" t="str">
        <f aca="false">VLOOKUP(E1404,[1]Liste_taxons_equiv!$A$1:$M$1455,9,0)</f>
        <v>0</v>
      </c>
      <c r="N1404" s="0" t="str">
        <f aca="false">VLOOKUP(E1404,[1]Liste_taxons_equiv!$A$1:$M$1455,10,0)</f>
        <v>0</v>
      </c>
      <c r="O1404" s="0" t="str">
        <f aca="false">VLOOKUP(E1404,[1]Liste_taxons_equiv!$A$1:$M$1455,11,0)</f>
        <v>Non</v>
      </c>
      <c r="P1404" s="0" t="s">
        <v>3621</v>
      </c>
      <c r="Q1404" s="0" t="n">
        <f aca="false">VLOOKUP(E1404,[1]Liste_taxons_equiv!$A$1:$M$1455,13,0)</f>
        <v>26041</v>
      </c>
    </row>
    <row r="1405" customFormat="false" ht="15" hidden="true" customHeight="false" outlineLevel="0" collapsed="false">
      <c r="A1405" s="0" t="s">
        <v>3622</v>
      </c>
      <c r="B1405" s="0" t="s">
        <v>3623</v>
      </c>
      <c r="C1405" s="0" t="n">
        <v>141651</v>
      </c>
      <c r="D1405" s="0" t="n">
        <v>5670</v>
      </c>
      <c r="E1405" s="0" t="s">
        <v>3622</v>
      </c>
      <c r="F1405" s="0" t="str">
        <f aca="false">VLOOKUP(E1405,[1]Liste_taxons_equiv!$A$1:$M$1455,2,0)</f>
        <v>Exacte</v>
      </c>
      <c r="G1405" s="0" t="n">
        <f aca="false">VLOOKUP(E1405,[1]Liste_taxons_equiv!$A$1:$M$1455,3,0)</f>
        <v>141651</v>
      </c>
      <c r="H1405" s="0" t="n">
        <f aca="false">VLOOKUP(E1405,[1]Liste_taxons_equiv!$A$1:$M$1455,4,0)</f>
        <v>141651</v>
      </c>
      <c r="I1405" s="0" t="str">
        <f aca="false">VLOOKUP(E1405,[1]Liste_taxons_equiv!$A$1:$M$1455,5,0)</f>
        <v>Thracia villosiuscula</v>
      </c>
      <c r="J1405" s="0" t="s">
        <v>29</v>
      </c>
      <c r="K1405" s="0" t="str">
        <f aca="false">VLOOKUP(E1405,[1]Liste_taxons_equiv!$A$1:$M$1455,7,0)</f>
        <v>1</v>
      </c>
      <c r="L1405" s="0" t="str">
        <f aca="false">VLOOKUP(E1405,[1]Liste_taxons_equiv!$A$1:$M$1455,8,0)</f>
        <v>0</v>
      </c>
      <c r="M1405" s="0" t="str">
        <f aca="false">VLOOKUP(E1405,[1]Liste_taxons_equiv!$A$1:$M$1455,9,0)</f>
        <v>0</v>
      </c>
      <c r="N1405" s="0" t="str">
        <f aca="false">VLOOKUP(E1405,[1]Liste_taxons_equiv!$A$1:$M$1455,10,0)</f>
        <v>0</v>
      </c>
      <c r="O1405" s="0" t="str">
        <f aca="false">VLOOKUP(E1405,[1]Liste_taxons_equiv!$A$1:$M$1455,11,0)</f>
        <v>Non</v>
      </c>
      <c r="P1405" s="0" t="s">
        <v>3624</v>
      </c>
      <c r="Q1405" s="0" t="n">
        <f aca="false">VLOOKUP(E1405,[1]Liste_taxons_equiv!$A$1:$M$1455,13,0)</f>
        <v>26040</v>
      </c>
    </row>
    <row r="1406" customFormat="false" ht="15" hidden="true" customHeight="false" outlineLevel="0" collapsed="false">
      <c r="A1406" s="0" t="s">
        <v>3625</v>
      </c>
      <c r="B1406" s="0" t="s">
        <v>38</v>
      </c>
      <c r="C1406" s="0" t="n">
        <v>141662</v>
      </c>
      <c r="D1406" s="0" t="n">
        <v>5584</v>
      </c>
      <c r="E1406" s="0" t="s">
        <v>3625</v>
      </c>
      <c r="F1406" s="0" t="str">
        <f aca="false">VLOOKUP(E1406,[1]Liste_taxons_equiv!$A$1:$M$1455,2,0)</f>
        <v>Exacte</v>
      </c>
      <c r="G1406" s="0" t="n">
        <f aca="false">VLOOKUP(E1406,[1]Liste_taxons_equiv!$A$1:$M$1455,3,0)</f>
        <v>141662</v>
      </c>
      <c r="H1406" s="0" t="n">
        <f aca="false">VLOOKUP(E1406,[1]Liste_taxons_equiv!$A$1:$M$1455,4,0)</f>
        <v>141662</v>
      </c>
      <c r="I1406" s="0" t="str">
        <f aca="false">VLOOKUP(E1406,[1]Liste_taxons_equiv!$A$1:$M$1455,5,0)</f>
        <v>Thyasira flexuosa</v>
      </c>
      <c r="J1406" s="0" t="s">
        <v>29</v>
      </c>
      <c r="K1406" s="0" t="str">
        <f aca="false">VLOOKUP(E1406,[1]Liste_taxons_equiv!$A$1:$M$1455,7,0)</f>
        <v>1</v>
      </c>
      <c r="L1406" s="0" t="str">
        <f aca="false">VLOOKUP(E1406,[1]Liste_taxons_equiv!$A$1:$M$1455,8,0)</f>
        <v>0</v>
      </c>
      <c r="M1406" s="0" t="str">
        <f aca="false">VLOOKUP(E1406,[1]Liste_taxons_equiv!$A$1:$M$1455,9,0)</f>
        <v>0</v>
      </c>
      <c r="N1406" s="0" t="str">
        <f aca="false">VLOOKUP(E1406,[1]Liste_taxons_equiv!$A$1:$M$1455,10,0)</f>
        <v>0</v>
      </c>
      <c r="O1406" s="0" t="str">
        <f aca="false">VLOOKUP(E1406,[1]Liste_taxons_equiv!$A$1:$M$1455,11,0)</f>
        <v>Non</v>
      </c>
      <c r="P1406" s="0" t="s">
        <v>3626</v>
      </c>
      <c r="Q1406" s="0" t="n">
        <f aca="false">VLOOKUP(E1406,[1]Liste_taxons_equiv!$A$1:$M$1455,13,0)</f>
        <v>24317</v>
      </c>
    </row>
    <row r="1407" customFormat="false" ht="15" hidden="true" customHeight="false" outlineLevel="0" collapsed="false">
      <c r="A1407" s="0" t="s">
        <v>3627</v>
      </c>
      <c r="C1407" s="0" t="n">
        <v>123494</v>
      </c>
      <c r="D1407" s="0" t="n">
        <v>5723</v>
      </c>
      <c r="E1407" s="0" t="s">
        <v>3628</v>
      </c>
      <c r="F1407" s="0" t="str">
        <f aca="false">VLOOKUP(E1407,[1]Liste_taxons_equiv!$A$1:$M$1455,2,0)</f>
        <v>Exacte</v>
      </c>
      <c r="G1407" s="0" t="n">
        <f aca="false">VLOOKUP(E1407,[1]Liste_taxons_equiv!$A$1:$M$1455,3,0)</f>
        <v>146116</v>
      </c>
      <c r="H1407" s="0" t="n">
        <f aca="false">VLOOKUP(E1407,[1]Liste_taxons_equiv!$A$1:$M$1455,4,0)</f>
        <v>146116</v>
      </c>
      <c r="I1407" s="0" t="str">
        <f aca="false">VLOOKUP(E1407,[1]Liste_taxons_equiv!$A$1:$M$1455,5,0)</f>
        <v>Thyone</v>
      </c>
      <c r="J1407" s="0" t="s">
        <v>548</v>
      </c>
      <c r="K1407" s="0" t="str">
        <f aca="false">VLOOKUP(E1407,[1]Liste_taxons_equiv!$A$1:$M$1455,7,0)</f>
        <v>1</v>
      </c>
      <c r="L1407" s="0" t="str">
        <f aca="false">VLOOKUP(E1407,[1]Liste_taxons_equiv!$A$1:$M$1455,8,0)</f>
        <v>0</v>
      </c>
      <c r="M1407" s="0" t="str">
        <f aca="false">VLOOKUP(E1407,[1]Liste_taxons_equiv!$A$1:$M$1455,9,0)</f>
        <v>0</v>
      </c>
      <c r="N1407" s="0" t="str">
        <f aca="false">VLOOKUP(E1407,[1]Liste_taxons_equiv!$A$1:$M$1455,10,0)</f>
        <v>0</v>
      </c>
      <c r="O1407" s="0" t="str">
        <f aca="false">VLOOKUP(E1407,[1]Liste_taxons_equiv!$A$1:$M$1455,11,0)</f>
        <v>Non</v>
      </c>
      <c r="P1407" s="0" t="s">
        <v>3629</v>
      </c>
      <c r="Q1407" s="0" t="n">
        <f aca="false">VLOOKUP(E1407,[1]Liste_taxons_equiv!$A$1:$M$1455,13,0)</f>
        <v>42244</v>
      </c>
    </row>
    <row r="1408" customFormat="false" ht="15" hidden="true" customHeight="false" outlineLevel="0" collapsed="false">
      <c r="A1408" s="0" t="s">
        <v>3630</v>
      </c>
      <c r="B1408" s="0" t="s">
        <v>184</v>
      </c>
      <c r="C1408" s="0" t="n">
        <v>124670</v>
      </c>
      <c r="D1408" s="0" t="n">
        <v>5724</v>
      </c>
      <c r="E1408" s="0" t="s">
        <v>3630</v>
      </c>
      <c r="F1408" s="0" t="str">
        <f aca="false">VLOOKUP(E1408,[1]Liste_taxons_equiv!$A$1:$M$1455,2,0)</f>
        <v>Exacte</v>
      </c>
      <c r="G1408" s="0" t="n">
        <f aca="false">VLOOKUP(E1408,[1]Liste_taxons_equiv!$A$1:$M$1455,3,0)</f>
        <v>124670</v>
      </c>
      <c r="H1408" s="0" t="n">
        <f aca="false">VLOOKUP(E1408,[1]Liste_taxons_equiv!$A$1:$M$1455,4,0)</f>
        <v>124670</v>
      </c>
      <c r="I1408" s="0" t="str">
        <f aca="false">VLOOKUP(E1408,[1]Liste_taxons_equiv!$A$1:$M$1455,5,0)</f>
        <v>Thyone fusus</v>
      </c>
      <c r="J1408" s="0" t="s">
        <v>3631</v>
      </c>
      <c r="K1408" s="0" t="str">
        <f aca="false">VLOOKUP(E1408,[1]Liste_taxons_equiv!$A$1:$M$1455,7,0)</f>
        <v>1</v>
      </c>
      <c r="L1408" s="0" t="str">
        <f aca="false">VLOOKUP(E1408,[1]Liste_taxons_equiv!$A$1:$M$1455,8,0)</f>
        <v>0</v>
      </c>
      <c r="M1408" s="0" t="str">
        <f aca="false">VLOOKUP(E1408,[1]Liste_taxons_equiv!$A$1:$M$1455,9,0)</f>
        <v>0</v>
      </c>
      <c r="N1408" s="0" t="str">
        <f aca="false">VLOOKUP(E1408,[1]Liste_taxons_equiv!$A$1:$M$1455,10,0)</f>
        <v>0</v>
      </c>
      <c r="O1408" s="0" t="str">
        <f aca="false">VLOOKUP(E1408,[1]Liste_taxons_equiv!$A$1:$M$1455,11,0)</f>
        <v>Non</v>
      </c>
      <c r="P1408" s="0" t="s">
        <v>3632</v>
      </c>
      <c r="Q1408" s="0" t="n">
        <f aca="false">VLOOKUP(E1408,[1]Liste_taxons_equiv!$A$1:$M$1455,13,0)</f>
        <v>25025</v>
      </c>
    </row>
    <row r="1409" customFormat="false" ht="15" hidden="true" customHeight="false" outlineLevel="0" collapsed="false">
      <c r="A1409" s="0" t="s">
        <v>3633</v>
      </c>
      <c r="B1409" s="0" t="s">
        <v>3634</v>
      </c>
      <c r="C1409" s="0" t="n">
        <v>124672</v>
      </c>
      <c r="D1409" s="0" t="n">
        <v>5727</v>
      </c>
      <c r="E1409" s="0" t="s">
        <v>3633</v>
      </c>
      <c r="F1409" s="0" t="str">
        <f aca="false">VLOOKUP(E1409,[1]Liste_taxons_equiv!$A$1:$M$1455,2,0)</f>
        <v>Exacte</v>
      </c>
      <c r="G1409" s="0" t="n">
        <f aca="false">VLOOKUP(E1409,[1]Liste_taxons_equiv!$A$1:$M$1455,3,0)</f>
        <v>124672</v>
      </c>
      <c r="H1409" s="0" t="n">
        <f aca="false">VLOOKUP(E1409,[1]Liste_taxons_equiv!$A$1:$M$1455,4,0)</f>
        <v>124672</v>
      </c>
      <c r="I1409" s="0" t="str">
        <f aca="false">VLOOKUP(E1409,[1]Liste_taxons_equiv!$A$1:$M$1455,5,0)</f>
        <v>Thyone inermis</v>
      </c>
      <c r="J1409" s="0" t="s">
        <v>548</v>
      </c>
      <c r="K1409" s="0" t="str">
        <f aca="false">VLOOKUP(E1409,[1]Liste_taxons_equiv!$A$1:$M$1455,7,0)</f>
        <v>1</v>
      </c>
      <c r="L1409" s="0" t="str">
        <f aca="false">VLOOKUP(E1409,[1]Liste_taxons_equiv!$A$1:$M$1455,8,0)</f>
        <v>0</v>
      </c>
      <c r="M1409" s="0" t="str">
        <f aca="false">VLOOKUP(E1409,[1]Liste_taxons_equiv!$A$1:$M$1455,9,0)</f>
        <v>0</v>
      </c>
      <c r="N1409" s="0" t="str">
        <f aca="false">VLOOKUP(E1409,[1]Liste_taxons_equiv!$A$1:$M$1455,10,0)</f>
        <v>0</v>
      </c>
      <c r="O1409" s="0" t="str">
        <f aca="false">VLOOKUP(E1409,[1]Liste_taxons_equiv!$A$1:$M$1455,11,0)</f>
        <v>Non</v>
      </c>
      <c r="P1409" s="0" t="s">
        <v>3635</v>
      </c>
      <c r="Q1409" s="0" t="n">
        <f aca="false">VLOOKUP(E1409,[1]Liste_taxons_equiv!$A$1:$M$1455,13,0)</f>
        <v>42367</v>
      </c>
    </row>
    <row r="1410" customFormat="false" ht="15" hidden="true" customHeight="false" outlineLevel="0" collapsed="false">
      <c r="A1410" s="0" t="s">
        <v>3636</v>
      </c>
      <c r="B1410" s="0" t="s">
        <v>3637</v>
      </c>
      <c r="C1410" s="0" t="n">
        <v>124676</v>
      </c>
      <c r="D1410" s="0" t="n">
        <v>5725</v>
      </c>
      <c r="E1410" s="0" t="s">
        <v>3636</v>
      </c>
      <c r="F1410" s="0" t="str">
        <f aca="false">VLOOKUP(E1410,[1]Liste_taxons_equiv!$A$1:$M$1455,2,0)</f>
        <v>Exacte</v>
      </c>
      <c r="G1410" s="0" t="n">
        <f aca="false">VLOOKUP(E1410,[1]Liste_taxons_equiv!$A$1:$M$1455,3,0)</f>
        <v>124676</v>
      </c>
      <c r="H1410" s="0" t="n">
        <f aca="false">VLOOKUP(E1410,[1]Liste_taxons_equiv!$A$1:$M$1455,4,0)</f>
        <v>124676</v>
      </c>
      <c r="I1410" s="0" t="str">
        <f aca="false">VLOOKUP(E1410,[1]Liste_taxons_equiv!$A$1:$M$1455,5,0)</f>
        <v>Thyone roscovita</v>
      </c>
      <c r="J1410" s="0" t="s">
        <v>3631</v>
      </c>
      <c r="K1410" s="0" t="str">
        <f aca="false">VLOOKUP(E1410,[1]Liste_taxons_equiv!$A$1:$M$1455,7,0)</f>
        <v>1</v>
      </c>
      <c r="L1410" s="0" t="str">
        <f aca="false">VLOOKUP(E1410,[1]Liste_taxons_equiv!$A$1:$M$1455,8,0)</f>
        <v>0</v>
      </c>
      <c r="M1410" s="0" t="str">
        <f aca="false">VLOOKUP(E1410,[1]Liste_taxons_equiv!$A$1:$M$1455,9,0)</f>
        <v>0</v>
      </c>
      <c r="N1410" s="0" t="str">
        <f aca="false">VLOOKUP(E1410,[1]Liste_taxons_equiv!$A$1:$M$1455,10,0)</f>
        <v>0</v>
      </c>
      <c r="O1410" s="0" t="str">
        <f aca="false">VLOOKUP(E1410,[1]Liste_taxons_equiv!$A$1:$M$1455,11,0)</f>
        <v>Non</v>
      </c>
      <c r="P1410" s="0" t="s">
        <v>3638</v>
      </c>
      <c r="Q1410" s="0" t="n">
        <f aca="false">VLOOKUP(E1410,[1]Liste_taxons_equiv!$A$1:$M$1455,13,0)</f>
        <v>38766</v>
      </c>
    </row>
    <row r="1411" customFormat="false" ht="15" hidden="true" customHeight="false" outlineLevel="0" collapsed="false">
      <c r="A1411" s="0" t="s">
        <v>3639</v>
      </c>
      <c r="B1411" s="0" t="s">
        <v>47</v>
      </c>
      <c r="C1411" s="0" t="n">
        <v>141929</v>
      </c>
      <c r="D1411" s="0" t="n">
        <v>5651</v>
      </c>
      <c r="E1411" s="0" t="s">
        <v>3639</v>
      </c>
      <c r="F1411" s="0" t="str">
        <f aca="false">VLOOKUP(E1411,[1]Liste_taxons_equiv!$A$1:$M$1455,2,0)</f>
        <v>Exacte</v>
      </c>
      <c r="G1411" s="0" t="n">
        <f aca="false">VLOOKUP(E1411,[1]Liste_taxons_equiv!$A$1:$M$1455,3,0)</f>
        <v>141929</v>
      </c>
      <c r="H1411" s="0" t="n">
        <f aca="false">VLOOKUP(E1411,[1]Liste_taxons_equiv!$A$1:$M$1455,4,0)</f>
        <v>141929</v>
      </c>
      <c r="I1411" s="0" t="str">
        <f aca="false">VLOOKUP(E1411,[1]Liste_taxons_equiv!$A$1:$M$1455,5,0)</f>
        <v>Timoclea ovata</v>
      </c>
      <c r="J1411" s="0" t="s">
        <v>29</v>
      </c>
      <c r="K1411" s="0" t="str">
        <f aca="false">VLOOKUP(E1411,[1]Liste_taxons_equiv!$A$1:$M$1455,7,0)</f>
        <v>1</v>
      </c>
      <c r="L1411" s="0" t="str">
        <f aca="false">VLOOKUP(E1411,[1]Liste_taxons_equiv!$A$1:$M$1455,8,0)</f>
        <v>0</v>
      </c>
      <c r="M1411" s="0" t="str">
        <f aca="false">VLOOKUP(E1411,[1]Liste_taxons_equiv!$A$1:$M$1455,9,0)</f>
        <v>0</v>
      </c>
      <c r="N1411" s="0" t="str">
        <f aca="false">VLOOKUP(E1411,[1]Liste_taxons_equiv!$A$1:$M$1455,10,0)</f>
        <v>0</v>
      </c>
      <c r="O1411" s="0" t="str">
        <f aca="false">VLOOKUP(E1411,[1]Liste_taxons_equiv!$A$1:$M$1455,11,0)</f>
        <v>Non</v>
      </c>
      <c r="P1411" s="0" t="s">
        <v>3640</v>
      </c>
      <c r="Q1411" s="0" t="n">
        <f aca="false">VLOOKUP(E1411,[1]Liste_taxons_equiv!$A$1:$M$1455,13,0)</f>
        <v>23960</v>
      </c>
    </row>
    <row r="1412" customFormat="false" ht="15" hidden="true" customHeight="false" outlineLevel="0" collapsed="false">
      <c r="A1412" s="0" t="s">
        <v>3641</v>
      </c>
      <c r="B1412" s="0" t="s">
        <v>607</v>
      </c>
      <c r="C1412" s="0" t="n">
        <v>102736</v>
      </c>
      <c r="D1412" s="0" t="n">
        <v>5080</v>
      </c>
      <c r="E1412" s="0" t="s">
        <v>3641</v>
      </c>
      <c r="F1412" s="0" t="str">
        <f aca="false">VLOOKUP(E1412,[1]Liste_taxons_equiv!$A$1:$M$1455,2,0)</f>
        <v>Exacte</v>
      </c>
      <c r="G1412" s="0" t="n">
        <f aca="false">VLOOKUP(E1412,[1]Liste_taxons_equiv!$A$1:$M$1455,3,0)</f>
        <v>102736</v>
      </c>
      <c r="H1412" s="0" t="n">
        <f aca="false">VLOOKUP(E1412,[1]Liste_taxons_equiv!$A$1:$M$1455,4,0)</f>
        <v>102736</v>
      </c>
      <c r="I1412" s="0" t="str">
        <f aca="false">VLOOKUP(E1412,[1]Liste_taxons_equiv!$A$1:$M$1455,5,0)</f>
        <v>Tmetonyx cicada</v>
      </c>
      <c r="J1412" s="0" t="s">
        <v>19</v>
      </c>
      <c r="K1412" s="0" t="str">
        <f aca="false">VLOOKUP(E1412,[1]Liste_taxons_equiv!$A$1:$M$1455,7,0)</f>
        <v>1</v>
      </c>
      <c r="L1412" s="0" t="str">
        <f aca="false">VLOOKUP(E1412,[1]Liste_taxons_equiv!$A$1:$M$1455,8,0)</f>
        <v>0</v>
      </c>
      <c r="M1412" s="0" t="str">
        <f aca="false">VLOOKUP(E1412,[1]Liste_taxons_equiv!$A$1:$M$1455,9,0)</f>
        <v>0</v>
      </c>
      <c r="N1412" s="0" t="str">
        <f aca="false">VLOOKUP(E1412,[1]Liste_taxons_equiv!$A$1:$M$1455,10,0)</f>
        <v>0</v>
      </c>
      <c r="O1412" s="0" t="str">
        <f aca="false">VLOOKUP(E1412,[1]Liste_taxons_equiv!$A$1:$M$1455,11,0)</f>
        <v>Non</v>
      </c>
      <c r="P1412" s="0" t="s">
        <v>3642</v>
      </c>
      <c r="Q1412" s="0" t="n">
        <f aca="false">VLOOKUP(E1412,[1]Liste_taxons_equiv!$A$1:$M$1455,13,0)</f>
        <v>29170</v>
      </c>
    </row>
    <row r="1413" customFormat="false" ht="15" hidden="true" customHeight="false" outlineLevel="0" collapsed="false">
      <c r="A1413" s="0" t="s">
        <v>3643</v>
      </c>
      <c r="B1413" s="0" t="s">
        <v>3644</v>
      </c>
      <c r="C1413" s="0" t="n">
        <v>102742</v>
      </c>
      <c r="D1413" s="0" t="n">
        <v>5081</v>
      </c>
      <c r="E1413" s="0" t="s">
        <v>3643</v>
      </c>
      <c r="F1413" s="0" t="str">
        <f aca="false">VLOOKUP(E1413,[1]Liste_taxons_equiv!$A$1:$M$1455,2,0)</f>
        <v>Exacte</v>
      </c>
      <c r="G1413" s="0" t="n">
        <f aca="false">VLOOKUP(E1413,[1]Liste_taxons_equiv!$A$1:$M$1455,3,0)</f>
        <v>102742</v>
      </c>
      <c r="H1413" s="0" t="n">
        <f aca="false">VLOOKUP(E1413,[1]Liste_taxons_equiv!$A$1:$M$1455,4,0)</f>
        <v>102742</v>
      </c>
      <c r="I1413" s="0" t="str">
        <f aca="false">VLOOKUP(E1413,[1]Liste_taxons_equiv!$A$1:$M$1455,5,0)</f>
        <v>Tmetonyx similis</v>
      </c>
      <c r="J1413" s="0" t="s">
        <v>75</v>
      </c>
      <c r="K1413" s="0" t="str">
        <f aca="false">VLOOKUP(E1413,[1]Liste_taxons_equiv!$A$1:$M$1455,7,0)</f>
        <v>1</v>
      </c>
      <c r="L1413" s="0" t="str">
        <f aca="false">VLOOKUP(E1413,[1]Liste_taxons_equiv!$A$1:$M$1455,8,0)</f>
        <v>0</v>
      </c>
      <c r="M1413" s="0" t="str">
        <f aca="false">VLOOKUP(E1413,[1]Liste_taxons_equiv!$A$1:$M$1455,9,0)</f>
        <v>0</v>
      </c>
      <c r="N1413" s="0" t="str">
        <f aca="false">VLOOKUP(E1413,[1]Liste_taxons_equiv!$A$1:$M$1455,10,0)</f>
        <v>0</v>
      </c>
      <c r="O1413" s="0" t="str">
        <f aca="false">VLOOKUP(E1413,[1]Liste_taxons_equiv!$A$1:$M$1455,11,0)</f>
        <v>Non</v>
      </c>
      <c r="P1413" s="0" t="s">
        <v>3645</v>
      </c>
      <c r="Q1413" s="0" t="n">
        <f aca="false">VLOOKUP(E1413,[1]Liste_taxons_equiv!$A$1:$M$1455,13,0)</f>
        <v>31267</v>
      </c>
    </row>
    <row r="1414" customFormat="false" ht="15" hidden="true" customHeight="false" outlineLevel="0" collapsed="false">
      <c r="A1414" s="0" t="s">
        <v>3646</v>
      </c>
      <c r="B1414" s="0" t="s">
        <v>50</v>
      </c>
      <c r="C1414" s="0" t="n">
        <v>140152</v>
      </c>
      <c r="D1414" s="0" t="n">
        <v>5400</v>
      </c>
      <c r="E1414" s="0" t="s">
        <v>3646</v>
      </c>
      <c r="F1414" s="0" t="str">
        <f aca="false">VLOOKUP(E1414,[1]Liste_taxons_equiv!$A$1:$M$1455,2,0)</f>
        <v>Exacte</v>
      </c>
      <c r="G1414" s="0" t="n">
        <f aca="false">VLOOKUP(E1414,[1]Liste_taxons_equiv!$A$1:$M$1455,3,0)</f>
        <v>140152</v>
      </c>
      <c r="H1414" s="0" t="n">
        <f aca="false">VLOOKUP(E1414,[1]Liste_taxons_equiv!$A$1:$M$1455,4,0)</f>
        <v>140152</v>
      </c>
      <c r="I1414" s="0" t="str">
        <f aca="false">VLOOKUP(E1414,[1]Liste_taxons_equiv!$A$1:$M$1455,5,0)</f>
        <v>Tonicella rubra</v>
      </c>
      <c r="J1414" s="0" t="s">
        <v>29</v>
      </c>
      <c r="K1414" s="0" t="str">
        <f aca="false">VLOOKUP(E1414,[1]Liste_taxons_equiv!$A$1:$M$1455,7,0)</f>
        <v>1</v>
      </c>
      <c r="L1414" s="0" t="str">
        <f aca="false">VLOOKUP(E1414,[1]Liste_taxons_equiv!$A$1:$M$1455,8,0)</f>
        <v>0</v>
      </c>
      <c r="M1414" s="0" t="str">
        <f aca="false">VLOOKUP(E1414,[1]Liste_taxons_equiv!$A$1:$M$1455,9,0)</f>
        <v>0</v>
      </c>
      <c r="N1414" s="0" t="str">
        <f aca="false">VLOOKUP(E1414,[1]Liste_taxons_equiv!$A$1:$M$1455,10,0)</f>
        <v>0</v>
      </c>
      <c r="O1414" s="0" t="str">
        <f aca="false">VLOOKUP(E1414,[1]Liste_taxons_equiv!$A$1:$M$1455,11,0)</f>
        <v>Non</v>
      </c>
      <c r="P1414" s="0" t="s">
        <v>3647</v>
      </c>
      <c r="Q1414" s="0" t="n">
        <f aca="false">VLOOKUP(E1414,[1]Liste_taxons_equiv!$A$1:$M$1455,13,0)</f>
        <v>29169</v>
      </c>
    </row>
    <row r="1415" customFormat="false" ht="15" hidden="true" customHeight="false" outlineLevel="0" collapsed="false">
      <c r="A1415" s="0" t="s">
        <v>3648</v>
      </c>
      <c r="B1415" s="0" t="s">
        <v>3649</v>
      </c>
      <c r="C1415" s="0" t="n">
        <v>130512</v>
      </c>
      <c r="D1415" s="0" t="n">
        <v>4880</v>
      </c>
      <c r="E1415" s="0" t="s">
        <v>3648</v>
      </c>
      <c r="F1415" s="0" t="str">
        <f aca="false">VLOOKUP(E1415,[1]Liste_taxons_equiv!$A$1:$M$1455,2,0)</f>
        <v>Exacte</v>
      </c>
      <c r="G1415" s="0" t="n">
        <f aca="false">VLOOKUP(E1415,[1]Liste_taxons_equiv!$A$1:$M$1455,3,0)</f>
        <v>130512</v>
      </c>
      <c r="H1415" s="0" t="n">
        <f aca="false">VLOOKUP(E1415,[1]Liste_taxons_equiv!$A$1:$M$1455,4,0)</f>
        <v>130512</v>
      </c>
      <c r="I1415" s="0" t="str">
        <f aca="false">VLOOKUP(E1415,[1]Liste_taxons_equiv!$A$1:$M$1455,5,0)</f>
        <v>Travisia forbesii</v>
      </c>
      <c r="J1415" s="0" t="s">
        <v>29</v>
      </c>
      <c r="K1415" s="0" t="str">
        <f aca="false">VLOOKUP(E1415,[1]Liste_taxons_equiv!$A$1:$M$1455,7,0)</f>
        <v>1</v>
      </c>
      <c r="L1415" s="0" t="str">
        <f aca="false">VLOOKUP(E1415,[1]Liste_taxons_equiv!$A$1:$M$1455,8,0)</f>
        <v>0</v>
      </c>
      <c r="M1415" s="0" t="str">
        <f aca="false">VLOOKUP(E1415,[1]Liste_taxons_equiv!$A$1:$M$1455,9,0)</f>
        <v>0</v>
      </c>
      <c r="N1415" s="0" t="str">
        <f aca="false">VLOOKUP(E1415,[1]Liste_taxons_equiv!$A$1:$M$1455,10,0)</f>
        <v>0</v>
      </c>
      <c r="O1415" s="0" t="str">
        <f aca="false">VLOOKUP(E1415,[1]Liste_taxons_equiv!$A$1:$M$1455,11,0)</f>
        <v>Non</v>
      </c>
      <c r="P1415" s="0" t="s">
        <v>3650</v>
      </c>
      <c r="Q1415" s="0" t="n">
        <f aca="false">VLOOKUP(E1415,[1]Liste_taxons_equiv!$A$1:$M$1455,13,0)</f>
        <v>24908</v>
      </c>
    </row>
    <row r="1416" customFormat="false" ht="15" hidden="true" customHeight="false" outlineLevel="0" collapsed="false">
      <c r="A1416" s="0" t="s">
        <v>3651</v>
      </c>
      <c r="B1416" s="0" t="s">
        <v>1793</v>
      </c>
      <c r="C1416" s="0" t="n">
        <v>131574</v>
      </c>
      <c r="D1416" s="0" t="n">
        <v>4908</v>
      </c>
      <c r="E1416" s="0" t="s">
        <v>3651</v>
      </c>
      <c r="F1416" s="0" t="str">
        <f aca="false">VLOOKUP(E1416,[1]Liste_taxons_equiv!$A$1:$M$1455,2,0)</f>
        <v>Exacte</v>
      </c>
      <c r="G1416" s="0" t="n">
        <f aca="false">VLOOKUP(E1416,[1]Liste_taxons_equiv!$A$1:$M$1455,3,0)</f>
        <v>131574</v>
      </c>
      <c r="H1416" s="0" t="n">
        <f aca="false">VLOOKUP(E1416,[1]Liste_taxons_equiv!$A$1:$M$1455,4,0)</f>
        <v>131574</v>
      </c>
      <c r="I1416" s="0" t="str">
        <f aca="false">VLOOKUP(E1416,[1]Liste_taxons_equiv!$A$1:$M$1455,5,0)</f>
        <v>Trichobranchus glacialis</v>
      </c>
      <c r="J1416" s="0" t="s">
        <v>29</v>
      </c>
      <c r="K1416" s="0" t="str">
        <f aca="false">VLOOKUP(E1416,[1]Liste_taxons_equiv!$A$1:$M$1455,7,0)</f>
        <v>1</v>
      </c>
      <c r="L1416" s="0" t="str">
        <f aca="false">VLOOKUP(E1416,[1]Liste_taxons_equiv!$A$1:$M$1455,8,0)</f>
        <v>0</v>
      </c>
      <c r="M1416" s="0" t="str">
        <f aca="false">VLOOKUP(E1416,[1]Liste_taxons_equiv!$A$1:$M$1455,9,0)</f>
        <v>0</v>
      </c>
      <c r="N1416" s="0" t="str">
        <f aca="false">VLOOKUP(E1416,[1]Liste_taxons_equiv!$A$1:$M$1455,10,0)</f>
        <v>0</v>
      </c>
      <c r="O1416" s="0" t="str">
        <f aca="false">VLOOKUP(E1416,[1]Liste_taxons_equiv!$A$1:$M$1455,11,0)</f>
        <v>Non</v>
      </c>
      <c r="P1416" s="0" t="s">
        <v>3652</v>
      </c>
      <c r="Q1416" s="0" t="n">
        <f aca="false">VLOOKUP(E1416,[1]Liste_taxons_equiv!$A$1:$M$1455,13,0)</f>
        <v>29168</v>
      </c>
    </row>
    <row r="1417" customFormat="false" ht="15" hidden="true" customHeight="false" outlineLevel="0" collapsed="false">
      <c r="A1417" s="0" t="s">
        <v>3653</v>
      </c>
      <c r="B1417" s="0" t="s">
        <v>41</v>
      </c>
      <c r="C1417" s="0" t="n">
        <v>141700</v>
      </c>
      <c r="D1417" s="0" t="n">
        <v>5409</v>
      </c>
      <c r="E1417" s="0" t="s">
        <v>3653</v>
      </c>
      <c r="F1417" s="0" t="str">
        <f aca="false">VLOOKUP(E1417,[1]Liste_taxons_equiv!$A$1:$M$1455,2,0)</f>
        <v>Exacte</v>
      </c>
      <c r="G1417" s="0" t="n">
        <f aca="false">VLOOKUP(E1417,[1]Liste_taxons_equiv!$A$1:$M$1455,3,0)</f>
        <v>141700</v>
      </c>
      <c r="H1417" s="0" t="n">
        <f aca="false">VLOOKUP(E1417,[1]Liste_taxons_equiv!$A$1:$M$1455,4,0)</f>
        <v>141700</v>
      </c>
      <c r="I1417" s="0" t="str">
        <f aca="false">VLOOKUP(E1417,[1]Liste_taxons_equiv!$A$1:$M$1455,5,0)</f>
        <v>Tricolia pullus</v>
      </c>
      <c r="J1417" s="0" t="s">
        <v>29</v>
      </c>
      <c r="K1417" s="0" t="str">
        <f aca="false">VLOOKUP(E1417,[1]Liste_taxons_equiv!$A$1:$M$1455,7,0)</f>
        <v>1</v>
      </c>
      <c r="L1417" s="0" t="str">
        <f aca="false">VLOOKUP(E1417,[1]Liste_taxons_equiv!$A$1:$M$1455,8,0)</f>
        <v>0</v>
      </c>
      <c r="M1417" s="0" t="str">
        <f aca="false">VLOOKUP(E1417,[1]Liste_taxons_equiv!$A$1:$M$1455,9,0)</f>
        <v>0</v>
      </c>
      <c r="N1417" s="0" t="str">
        <f aca="false">VLOOKUP(E1417,[1]Liste_taxons_equiv!$A$1:$M$1455,10,0)</f>
        <v>0</v>
      </c>
      <c r="O1417" s="0" t="str">
        <f aca="false">VLOOKUP(E1417,[1]Liste_taxons_equiv!$A$1:$M$1455,11,0)</f>
        <v>Non</v>
      </c>
      <c r="P1417" s="0" t="s">
        <v>3654</v>
      </c>
      <c r="Q1417" s="0" t="n">
        <f aca="false">VLOOKUP(E1417,[1]Liste_taxons_equiv!$A$1:$M$1455,13,0)</f>
        <v>24319</v>
      </c>
    </row>
    <row r="1418" customFormat="false" ht="15" hidden="true" customHeight="false" outlineLevel="0" collapsed="false">
      <c r="A1418" s="0" t="s">
        <v>3655</v>
      </c>
      <c r="B1418" s="0" t="s">
        <v>22</v>
      </c>
      <c r="C1418" s="0" t="n">
        <v>102141</v>
      </c>
      <c r="D1418" s="0" t="n">
        <v>5099</v>
      </c>
      <c r="E1418" s="0" t="s">
        <v>3655</v>
      </c>
      <c r="F1418" s="0" t="str">
        <f aca="false">VLOOKUP(E1418,[1]Liste_taxons_equiv!$A$1:$M$1455,2,0)</f>
        <v>Exacte</v>
      </c>
      <c r="G1418" s="0" t="n">
        <f aca="false">VLOOKUP(E1418,[1]Liste_taxons_equiv!$A$1:$M$1455,3,0)</f>
        <v>102141</v>
      </c>
      <c r="H1418" s="0" t="n">
        <f aca="false">VLOOKUP(E1418,[1]Liste_taxons_equiv!$A$1:$M$1455,4,0)</f>
        <v>102141</v>
      </c>
      <c r="I1418" s="0" t="str">
        <f aca="false">VLOOKUP(E1418,[1]Liste_taxons_equiv!$A$1:$M$1455,5,0)</f>
        <v>Tritaeta gibbosa</v>
      </c>
      <c r="J1418" s="0" t="s">
        <v>19</v>
      </c>
      <c r="K1418" s="0" t="str">
        <f aca="false">VLOOKUP(E1418,[1]Liste_taxons_equiv!$A$1:$M$1455,7,0)</f>
        <v>1</v>
      </c>
      <c r="L1418" s="0" t="str">
        <f aca="false">VLOOKUP(E1418,[1]Liste_taxons_equiv!$A$1:$M$1455,8,0)</f>
        <v>0</v>
      </c>
      <c r="M1418" s="0" t="str">
        <f aca="false">VLOOKUP(E1418,[1]Liste_taxons_equiv!$A$1:$M$1455,9,0)</f>
        <v>0</v>
      </c>
      <c r="N1418" s="0" t="str">
        <f aca="false">VLOOKUP(E1418,[1]Liste_taxons_equiv!$A$1:$M$1455,10,0)</f>
        <v>0</v>
      </c>
      <c r="O1418" s="0" t="str">
        <f aca="false">VLOOKUP(E1418,[1]Liste_taxons_equiv!$A$1:$M$1455,11,0)</f>
        <v>Non</v>
      </c>
      <c r="P1418" s="0" t="s">
        <v>3656</v>
      </c>
      <c r="Q1418" s="0" t="n">
        <f aca="false">VLOOKUP(E1418,[1]Liste_taxons_equiv!$A$1:$M$1455,13,0)</f>
        <v>23964</v>
      </c>
    </row>
    <row r="1419" customFormat="false" ht="15" hidden="true" customHeight="false" outlineLevel="0" collapsed="false">
      <c r="A1419" s="0" t="s">
        <v>3657</v>
      </c>
      <c r="C1419" s="0" t="n">
        <v>138582</v>
      </c>
      <c r="D1419" s="0" t="n">
        <v>5460</v>
      </c>
      <c r="E1419" s="0" t="s">
        <v>3658</v>
      </c>
      <c r="F1419" s="0" t="str">
        <f aca="false">VLOOKUP(E1419,[1]Liste_taxons_equiv!$A$1:$M$1455,2,0)</f>
        <v>Exacte</v>
      </c>
      <c r="G1419" s="0" t="n">
        <f aca="false">VLOOKUP(E1419,[1]Liste_taxons_equiv!$A$1:$M$1455,3,0)</f>
        <v>138582</v>
      </c>
      <c r="H1419" s="0" t="n">
        <f aca="false">VLOOKUP(E1419,[1]Liste_taxons_equiv!$A$1:$M$1455,4,0)</f>
        <v>138582</v>
      </c>
      <c r="I1419" s="0" t="str">
        <f aca="false">VLOOKUP(E1419,[1]Liste_taxons_equiv!$A$1:$M$1455,5,0)</f>
        <v>Trivia</v>
      </c>
      <c r="J1419" s="0" t="s">
        <v>29</v>
      </c>
      <c r="K1419" s="0" t="str">
        <f aca="false">VLOOKUP(E1419,[1]Liste_taxons_equiv!$A$1:$M$1455,7,0)</f>
        <v>1</v>
      </c>
      <c r="L1419" s="0" t="str">
        <f aca="false">VLOOKUP(E1419,[1]Liste_taxons_equiv!$A$1:$M$1455,8,0)</f>
        <v>0</v>
      </c>
      <c r="M1419" s="0" t="str">
        <f aca="false">VLOOKUP(E1419,[1]Liste_taxons_equiv!$A$1:$M$1455,9,0)</f>
        <v>0</v>
      </c>
      <c r="N1419" s="0" t="str">
        <f aca="false">VLOOKUP(E1419,[1]Liste_taxons_equiv!$A$1:$M$1455,10,0)</f>
        <v>0</v>
      </c>
      <c r="O1419" s="0" t="str">
        <f aca="false">VLOOKUP(E1419,[1]Liste_taxons_equiv!$A$1:$M$1455,11,0)</f>
        <v>Non</v>
      </c>
      <c r="P1419" s="0" t="s">
        <v>3659</v>
      </c>
      <c r="Q1419" s="0" t="n">
        <f aca="false">VLOOKUP(E1419,[1]Liste_taxons_equiv!$A$1:$M$1455,13,0)</f>
        <v>26035</v>
      </c>
    </row>
    <row r="1420" customFormat="false" ht="15" hidden="true" customHeight="false" outlineLevel="0" collapsed="false">
      <c r="A1420" s="0" t="s">
        <v>3660</v>
      </c>
      <c r="B1420" s="0" t="s">
        <v>3620</v>
      </c>
      <c r="C1420" s="0" t="n">
        <v>141741</v>
      </c>
      <c r="D1420" s="0" t="n">
        <v>5461</v>
      </c>
      <c r="E1420" s="0" t="s">
        <v>3660</v>
      </c>
      <c r="F1420" s="0" t="str">
        <f aca="false">VLOOKUP(E1420,[1]Liste_taxons_equiv!$A$1:$M$1455,2,0)</f>
        <v>Exacte</v>
      </c>
      <c r="G1420" s="0" t="n">
        <f aca="false">VLOOKUP(E1420,[1]Liste_taxons_equiv!$A$1:$M$1455,3,0)</f>
        <v>141741</v>
      </c>
      <c r="H1420" s="0" t="n">
        <f aca="false">VLOOKUP(E1420,[1]Liste_taxons_equiv!$A$1:$M$1455,4,0)</f>
        <v>141741</v>
      </c>
      <c r="I1420" s="0" t="str">
        <f aca="false">VLOOKUP(E1420,[1]Liste_taxons_equiv!$A$1:$M$1455,5,0)</f>
        <v>Trivia arctica</v>
      </c>
      <c r="J1420" s="0" t="s">
        <v>29</v>
      </c>
      <c r="K1420" s="0" t="str">
        <f aca="false">VLOOKUP(E1420,[1]Liste_taxons_equiv!$A$1:$M$1455,7,0)</f>
        <v>1</v>
      </c>
      <c r="L1420" s="0" t="str">
        <f aca="false">VLOOKUP(E1420,[1]Liste_taxons_equiv!$A$1:$M$1455,8,0)</f>
        <v>0</v>
      </c>
      <c r="M1420" s="0" t="str">
        <f aca="false">VLOOKUP(E1420,[1]Liste_taxons_equiv!$A$1:$M$1455,9,0)</f>
        <v>0</v>
      </c>
      <c r="N1420" s="0" t="str">
        <f aca="false">VLOOKUP(E1420,[1]Liste_taxons_equiv!$A$1:$M$1455,10,0)</f>
        <v>0</v>
      </c>
      <c r="O1420" s="0" t="str">
        <f aca="false">VLOOKUP(E1420,[1]Liste_taxons_equiv!$A$1:$M$1455,11,0)</f>
        <v>Non</v>
      </c>
      <c r="P1420" s="0" t="s">
        <v>3661</v>
      </c>
      <c r="Q1420" s="0" t="n">
        <f aca="false">VLOOKUP(E1420,[1]Liste_taxons_equiv!$A$1:$M$1455,13,0)</f>
        <v>29166</v>
      </c>
    </row>
    <row r="1421" customFormat="false" ht="15" hidden="true" customHeight="false" outlineLevel="0" collapsed="false">
      <c r="A1421" s="0" t="s">
        <v>3662</v>
      </c>
      <c r="B1421" s="0" t="s">
        <v>119</v>
      </c>
      <c r="C1421" s="0" t="n">
        <v>141744</v>
      </c>
      <c r="D1421" s="0" t="n">
        <v>5462</v>
      </c>
      <c r="E1421" s="0" t="s">
        <v>3662</v>
      </c>
      <c r="F1421" s="0" t="str">
        <f aca="false">VLOOKUP(E1421,[1]Liste_taxons_equiv!$A$1:$M$1455,2,0)</f>
        <v>Exacte</v>
      </c>
      <c r="G1421" s="0" t="n">
        <f aca="false">VLOOKUP(E1421,[1]Liste_taxons_equiv!$A$1:$M$1455,3,0)</f>
        <v>141744</v>
      </c>
      <c r="H1421" s="0" t="n">
        <f aca="false">VLOOKUP(E1421,[1]Liste_taxons_equiv!$A$1:$M$1455,4,0)</f>
        <v>141744</v>
      </c>
      <c r="I1421" s="0" t="str">
        <f aca="false">VLOOKUP(E1421,[1]Liste_taxons_equiv!$A$1:$M$1455,5,0)</f>
        <v>Trivia monacha</v>
      </c>
      <c r="J1421" s="0" t="s">
        <v>29</v>
      </c>
      <c r="K1421" s="0" t="str">
        <f aca="false">VLOOKUP(E1421,[1]Liste_taxons_equiv!$A$1:$M$1455,7,0)</f>
        <v>1</v>
      </c>
      <c r="L1421" s="0" t="str">
        <f aca="false">VLOOKUP(E1421,[1]Liste_taxons_equiv!$A$1:$M$1455,8,0)</f>
        <v>0</v>
      </c>
      <c r="M1421" s="0" t="str">
        <f aca="false">VLOOKUP(E1421,[1]Liste_taxons_equiv!$A$1:$M$1455,9,0)</f>
        <v>0</v>
      </c>
      <c r="N1421" s="0" t="str">
        <f aca="false">VLOOKUP(E1421,[1]Liste_taxons_equiv!$A$1:$M$1455,10,0)</f>
        <v>0</v>
      </c>
      <c r="O1421" s="0" t="str">
        <f aca="false">VLOOKUP(E1421,[1]Liste_taxons_equiv!$A$1:$M$1455,11,0)</f>
        <v>Non</v>
      </c>
      <c r="P1421" s="0" t="s">
        <v>3663</v>
      </c>
      <c r="Q1421" s="0" t="n">
        <f aca="false">VLOOKUP(E1421,[1]Liste_taxons_equiv!$A$1:$M$1455,13,0)</f>
        <v>29164</v>
      </c>
    </row>
    <row r="1422" customFormat="false" ht="15" hidden="true" customHeight="false" outlineLevel="0" collapsed="false">
      <c r="A1422" s="0" t="s">
        <v>3664</v>
      </c>
      <c r="C1422" s="0" t="n">
        <v>129681</v>
      </c>
      <c r="D1422" s="0" t="n">
        <v>4628</v>
      </c>
      <c r="E1422" s="0" t="s">
        <v>3665</v>
      </c>
      <c r="F1422" s="0" t="str">
        <f aca="false">VLOOKUP(E1422,[1]Liste_taxons_equiv!$A$1:$M$1455,2,0)</f>
        <v>Exacte</v>
      </c>
      <c r="G1422" s="0" t="n">
        <f aca="false">VLOOKUP(E1422,[1]Liste_taxons_equiv!$A$1:$M$1455,3,0)</f>
        <v>129681</v>
      </c>
      <c r="H1422" s="0" t="n">
        <f aca="false">VLOOKUP(E1422,[1]Liste_taxons_equiv!$A$1:$M$1455,4,0)</f>
        <v>129681</v>
      </c>
      <c r="I1422" s="0" t="str">
        <f aca="false">VLOOKUP(E1422,[1]Liste_taxons_equiv!$A$1:$M$1455,5,0)</f>
        <v>Trypanosyllis</v>
      </c>
      <c r="J1422" s="0" t="s">
        <v>29</v>
      </c>
      <c r="K1422" s="0" t="str">
        <f aca="false">VLOOKUP(E1422,[1]Liste_taxons_equiv!$A$1:$M$1455,7,0)</f>
        <v>1</v>
      </c>
      <c r="L1422" s="0" t="str">
        <f aca="false">VLOOKUP(E1422,[1]Liste_taxons_equiv!$A$1:$M$1455,8,0)</f>
        <v>0</v>
      </c>
      <c r="M1422" s="0" t="str">
        <f aca="false">VLOOKUP(E1422,[1]Liste_taxons_equiv!$A$1:$M$1455,9,0)</f>
        <v>0</v>
      </c>
      <c r="N1422" s="0" t="str">
        <f aca="false">VLOOKUP(E1422,[1]Liste_taxons_equiv!$A$1:$M$1455,10,0)</f>
        <v>0</v>
      </c>
      <c r="O1422" s="0" t="str">
        <f aca="false">VLOOKUP(E1422,[1]Liste_taxons_equiv!$A$1:$M$1455,11,0)</f>
        <v>Non</v>
      </c>
      <c r="P1422" s="0" t="s">
        <v>3666</v>
      </c>
      <c r="Q1422" s="0" t="n">
        <f aca="false">VLOOKUP(E1422,[1]Liste_taxons_equiv!$A$1:$M$1455,13,0)</f>
        <v>23411</v>
      </c>
    </row>
    <row r="1423" customFormat="false" ht="15" hidden="true" customHeight="false" outlineLevel="0" collapsed="false">
      <c r="A1423" s="0" t="s">
        <v>3667</v>
      </c>
      <c r="B1423" s="0" t="s">
        <v>393</v>
      </c>
      <c r="C1423" s="0" t="n">
        <v>335151</v>
      </c>
      <c r="D1423" s="0" t="n">
        <v>4629</v>
      </c>
      <c r="E1423" s="0" t="s">
        <v>3667</v>
      </c>
      <c r="F1423" s="0" t="str">
        <f aca="false">VLOOKUP(E1423,[1]Liste_taxons_equiv!$A$1:$M$1455,2,0)</f>
        <v>Exacte</v>
      </c>
      <c r="G1423" s="0" t="n">
        <f aca="false">VLOOKUP(E1423,[1]Liste_taxons_equiv!$A$1:$M$1455,3,0)</f>
        <v>131464</v>
      </c>
      <c r="H1423" s="0" t="n">
        <f aca="false">VLOOKUP(E1423,[1]Liste_taxons_equiv!$A$1:$M$1455,4,0)</f>
        <v>335151</v>
      </c>
      <c r="I1423" s="0" t="str">
        <f aca="false">VLOOKUP(E1423,[1]Liste_taxons_equiv!$A$1:$M$1455,5,0)</f>
        <v>Trypanosyllis (Trypanosyllis) coeliaca</v>
      </c>
      <c r="J1423" s="0" t="s">
        <v>29</v>
      </c>
      <c r="K1423" s="0" t="str">
        <f aca="false">VLOOKUP(E1423,[1]Liste_taxons_equiv!$A$1:$M$1455,7,0)</f>
        <v>1</v>
      </c>
      <c r="L1423" s="0" t="str">
        <f aca="false">VLOOKUP(E1423,[1]Liste_taxons_equiv!$A$1:$M$1455,8,0)</f>
        <v>0</v>
      </c>
      <c r="M1423" s="0" t="str">
        <f aca="false">VLOOKUP(E1423,[1]Liste_taxons_equiv!$A$1:$M$1455,9,0)</f>
        <v>0</v>
      </c>
      <c r="N1423" s="0" t="str">
        <f aca="false">VLOOKUP(E1423,[1]Liste_taxons_equiv!$A$1:$M$1455,10,0)</f>
        <v>0</v>
      </c>
      <c r="O1423" s="0" t="str">
        <f aca="false">VLOOKUP(E1423,[1]Liste_taxons_equiv!$A$1:$M$1455,11,0)</f>
        <v>Non</v>
      </c>
      <c r="P1423" s="0" t="s">
        <v>3668</v>
      </c>
      <c r="Q1423" s="0" t="n">
        <f aca="false">VLOOKUP(E1423,[1]Liste_taxons_equiv!$A$1:$M$1455,13,0)</f>
        <v>30504</v>
      </c>
    </row>
    <row r="1424" customFormat="false" ht="15" hidden="true" customHeight="false" outlineLevel="0" collapsed="false">
      <c r="A1424" s="0" t="s">
        <v>3669</v>
      </c>
      <c r="B1424" s="0" t="s">
        <v>173</v>
      </c>
      <c r="C1424" s="0" t="n">
        <v>131467</v>
      </c>
      <c r="D1424" s="0" t="n">
        <v>4630</v>
      </c>
      <c r="E1424" s="0" t="s">
        <v>3669</v>
      </c>
      <c r="F1424" s="0" t="str">
        <f aca="false">VLOOKUP(E1424,[1]Liste_taxons_equiv!$A$1:$M$1455,2,0)</f>
        <v>Exacte</v>
      </c>
      <c r="G1424" s="0" t="n">
        <f aca="false">VLOOKUP(E1424,[1]Liste_taxons_equiv!$A$1:$M$1455,3,0)</f>
        <v>131467</v>
      </c>
      <c r="H1424" s="0" t="n">
        <f aca="false">VLOOKUP(E1424,[1]Liste_taxons_equiv!$A$1:$M$1455,4,0)</f>
        <v>131467</v>
      </c>
      <c r="I1424" s="0" t="str">
        <f aca="false">VLOOKUP(E1424,[1]Liste_taxons_equiv!$A$1:$M$1455,5,0)</f>
        <v>Trypanosyllis zebra</v>
      </c>
      <c r="J1424" s="0" t="s">
        <v>29</v>
      </c>
      <c r="K1424" s="0" t="str">
        <f aca="false">VLOOKUP(E1424,[1]Liste_taxons_equiv!$A$1:$M$1455,7,0)</f>
        <v>1</v>
      </c>
      <c r="L1424" s="0" t="str">
        <f aca="false">VLOOKUP(E1424,[1]Liste_taxons_equiv!$A$1:$M$1455,8,0)</f>
        <v>0</v>
      </c>
      <c r="M1424" s="0" t="str">
        <f aca="false">VLOOKUP(E1424,[1]Liste_taxons_equiv!$A$1:$M$1455,9,0)</f>
        <v>0</v>
      </c>
      <c r="N1424" s="0" t="str">
        <f aca="false">VLOOKUP(E1424,[1]Liste_taxons_equiv!$A$1:$M$1455,10,0)</f>
        <v>0</v>
      </c>
      <c r="O1424" s="0" t="str">
        <f aca="false">VLOOKUP(E1424,[1]Liste_taxons_equiv!$A$1:$M$1455,11,0)</f>
        <v>Non</v>
      </c>
      <c r="P1424" s="0" t="s">
        <v>3670</v>
      </c>
      <c r="Q1424" s="0" t="n">
        <f aca="false">VLOOKUP(E1424,[1]Liste_taxons_equiv!$A$1:$M$1455,13,0)</f>
        <v>26034</v>
      </c>
    </row>
    <row r="1425" customFormat="false" ht="15" hidden="true" customHeight="false" outlineLevel="0" collapsed="false">
      <c r="A1425" s="0" t="s">
        <v>3671</v>
      </c>
      <c r="B1425" s="0" t="s">
        <v>3672</v>
      </c>
      <c r="C1425" s="0" t="n">
        <v>102748</v>
      </c>
      <c r="D1425" s="0" t="n">
        <v>5076</v>
      </c>
      <c r="E1425" s="0" t="s">
        <v>3671</v>
      </c>
      <c r="F1425" s="0" t="str">
        <f aca="false">VLOOKUP(E1425,[1]Liste_taxons_equiv!$A$1:$M$1455,2,0)</f>
        <v>Exacte</v>
      </c>
      <c r="G1425" s="0" t="n">
        <f aca="false">VLOOKUP(E1425,[1]Liste_taxons_equiv!$A$1:$M$1455,3,0)</f>
        <v>102748</v>
      </c>
      <c r="H1425" s="0" t="n">
        <f aca="false">VLOOKUP(E1425,[1]Liste_taxons_equiv!$A$1:$M$1455,4,0)</f>
        <v>102748</v>
      </c>
      <c r="I1425" s="0" t="str">
        <f aca="false">VLOOKUP(E1425,[1]Liste_taxons_equiv!$A$1:$M$1455,5,0)</f>
        <v>Tryphosa nana</v>
      </c>
      <c r="J1425" s="0" t="s">
        <v>19</v>
      </c>
      <c r="K1425" s="0" t="str">
        <f aca="false">VLOOKUP(E1425,[1]Liste_taxons_equiv!$A$1:$M$1455,7,0)</f>
        <v>1</v>
      </c>
      <c r="L1425" s="0" t="str">
        <f aca="false">VLOOKUP(E1425,[1]Liste_taxons_equiv!$A$1:$M$1455,8,0)</f>
        <v>0</v>
      </c>
      <c r="M1425" s="0" t="str">
        <f aca="false">VLOOKUP(E1425,[1]Liste_taxons_equiv!$A$1:$M$1455,9,0)</f>
        <v>0</v>
      </c>
      <c r="N1425" s="0" t="str">
        <f aca="false">VLOOKUP(E1425,[1]Liste_taxons_equiv!$A$1:$M$1455,10,0)</f>
        <v>0</v>
      </c>
      <c r="O1425" s="0" t="str">
        <f aca="false">VLOOKUP(E1425,[1]Liste_taxons_equiv!$A$1:$M$1455,11,0)</f>
        <v>Non</v>
      </c>
      <c r="P1425" s="0" t="s">
        <v>3673</v>
      </c>
      <c r="Q1425" s="0" t="n">
        <f aca="false">VLOOKUP(E1425,[1]Liste_taxons_equiv!$A$1:$M$1455,13,0)</f>
        <v>38812</v>
      </c>
    </row>
    <row r="1426" customFormat="false" ht="15" hidden="true" customHeight="false" outlineLevel="0" collapsed="false">
      <c r="A1426" s="0" t="s">
        <v>3674</v>
      </c>
      <c r="B1426" s="0" t="s">
        <v>3675</v>
      </c>
      <c r="C1426" s="0" t="n">
        <v>102764</v>
      </c>
      <c r="D1426" s="0" t="n">
        <v>5082</v>
      </c>
      <c r="E1426" s="0" t="s">
        <v>3674</v>
      </c>
      <c r="F1426" s="0" t="str">
        <f aca="false">VLOOKUP(E1426,[1]Liste_taxons_equiv!$A$1:$M$1455,2,0)</f>
        <v>Exacte</v>
      </c>
      <c r="G1426" s="0" t="n">
        <f aca="false">VLOOKUP(E1426,[1]Liste_taxons_equiv!$A$1:$M$1455,3,0)</f>
        <v>102764</v>
      </c>
      <c r="H1426" s="0" t="n">
        <f aca="false">VLOOKUP(E1426,[1]Liste_taxons_equiv!$A$1:$M$1455,4,0)</f>
        <v>102764</v>
      </c>
      <c r="I1426" s="0" t="str">
        <f aca="false">VLOOKUP(E1426,[1]Liste_taxons_equiv!$A$1:$M$1455,5,0)</f>
        <v>Tryphosella nanoides</v>
      </c>
      <c r="J1426" s="0" t="s">
        <v>75</v>
      </c>
      <c r="K1426" s="0" t="str">
        <f aca="false">VLOOKUP(E1426,[1]Liste_taxons_equiv!$A$1:$M$1455,7,0)</f>
        <v>1</v>
      </c>
      <c r="L1426" s="0" t="str">
        <f aca="false">VLOOKUP(E1426,[1]Liste_taxons_equiv!$A$1:$M$1455,8,0)</f>
        <v>0</v>
      </c>
      <c r="M1426" s="0" t="str">
        <f aca="false">VLOOKUP(E1426,[1]Liste_taxons_equiv!$A$1:$M$1455,9,0)</f>
        <v>0</v>
      </c>
      <c r="N1426" s="0" t="str">
        <f aca="false">VLOOKUP(E1426,[1]Liste_taxons_equiv!$A$1:$M$1455,10,0)</f>
        <v>0</v>
      </c>
      <c r="O1426" s="0" t="str">
        <f aca="false">VLOOKUP(E1426,[1]Liste_taxons_equiv!$A$1:$M$1455,11,0)</f>
        <v>Non</v>
      </c>
      <c r="P1426" s="0" t="s">
        <v>3676</v>
      </c>
      <c r="Q1426" s="0" t="n">
        <f aca="false">VLOOKUP(E1426,[1]Liste_taxons_equiv!$A$1:$M$1455,13,0)</f>
        <v>26033</v>
      </c>
    </row>
    <row r="1427" customFormat="false" ht="15" hidden="true" customHeight="false" outlineLevel="0" collapsed="false">
      <c r="A1427" s="0" t="s">
        <v>3677</v>
      </c>
      <c r="B1427" s="0" t="s">
        <v>3678</v>
      </c>
      <c r="C1427" s="0" t="n">
        <v>102771</v>
      </c>
      <c r="D1427" s="0" t="n">
        <v>5083</v>
      </c>
      <c r="E1427" s="0" t="s">
        <v>3677</v>
      </c>
      <c r="F1427" s="0" t="str">
        <f aca="false">VLOOKUP(E1427,[1]Liste_taxons_equiv!$A$1:$M$1455,2,0)</f>
        <v>Exacte</v>
      </c>
      <c r="G1427" s="0" t="n">
        <f aca="false">VLOOKUP(E1427,[1]Liste_taxons_equiv!$A$1:$M$1455,3,0)</f>
        <v>102771</v>
      </c>
      <c r="H1427" s="0" t="n">
        <f aca="false">VLOOKUP(E1427,[1]Liste_taxons_equiv!$A$1:$M$1455,4,0)</f>
        <v>102771</v>
      </c>
      <c r="I1427" s="0" t="str">
        <f aca="false">VLOOKUP(E1427,[1]Liste_taxons_equiv!$A$1:$M$1455,5,0)</f>
        <v>Tryphosella sarsi</v>
      </c>
      <c r="J1427" s="0" t="s">
        <v>19</v>
      </c>
      <c r="K1427" s="0" t="str">
        <f aca="false">VLOOKUP(E1427,[1]Liste_taxons_equiv!$A$1:$M$1455,7,0)</f>
        <v>1</v>
      </c>
      <c r="L1427" s="0" t="str">
        <f aca="false">VLOOKUP(E1427,[1]Liste_taxons_equiv!$A$1:$M$1455,8,0)</f>
        <v>0</v>
      </c>
      <c r="M1427" s="0" t="str">
        <f aca="false">VLOOKUP(E1427,[1]Liste_taxons_equiv!$A$1:$M$1455,9,0)</f>
        <v>0</v>
      </c>
      <c r="N1427" s="0" t="str">
        <f aca="false">VLOOKUP(E1427,[1]Liste_taxons_equiv!$A$1:$M$1455,10,0)</f>
        <v>0</v>
      </c>
      <c r="O1427" s="0" t="str">
        <f aca="false">VLOOKUP(E1427,[1]Liste_taxons_equiv!$A$1:$M$1455,11,0)</f>
        <v>Non</v>
      </c>
      <c r="P1427" s="0" t="s">
        <v>3679</v>
      </c>
      <c r="Q1427" s="0" t="n">
        <f aca="false">VLOOKUP(E1427,[1]Liste_taxons_equiv!$A$1:$M$1455,13,0)</f>
        <v>25274</v>
      </c>
    </row>
    <row r="1428" customFormat="false" ht="15" hidden="true" customHeight="false" outlineLevel="0" collapsed="false">
      <c r="A1428" s="0" t="s">
        <v>3680</v>
      </c>
      <c r="B1428" s="0" t="s">
        <v>74</v>
      </c>
      <c r="C1428" s="0" t="n">
        <v>102779</v>
      </c>
      <c r="D1428" s="0" t="n">
        <v>5084</v>
      </c>
      <c r="E1428" s="0" t="s">
        <v>3680</v>
      </c>
      <c r="F1428" s="0" t="str">
        <f aca="false">VLOOKUP(E1428,[1]Liste_taxons_equiv!$A$1:$M$1455,2,0)</f>
        <v>Exacte</v>
      </c>
      <c r="G1428" s="0" t="n">
        <f aca="false">VLOOKUP(E1428,[1]Liste_taxons_equiv!$A$1:$M$1455,3,0)</f>
        <v>102779</v>
      </c>
      <c r="H1428" s="0" t="n">
        <f aca="false">VLOOKUP(E1428,[1]Liste_taxons_equiv!$A$1:$M$1455,4,0)</f>
        <v>102779</v>
      </c>
      <c r="I1428" s="0" t="str">
        <f aca="false">VLOOKUP(E1428,[1]Liste_taxons_equiv!$A$1:$M$1455,5,0)</f>
        <v>Tryphosites longipes</v>
      </c>
      <c r="J1428" s="0" t="s">
        <v>19</v>
      </c>
      <c r="K1428" s="0" t="str">
        <f aca="false">VLOOKUP(E1428,[1]Liste_taxons_equiv!$A$1:$M$1455,7,0)</f>
        <v>1</v>
      </c>
      <c r="L1428" s="0" t="str">
        <f aca="false">VLOOKUP(E1428,[1]Liste_taxons_equiv!$A$1:$M$1455,8,0)</f>
        <v>0</v>
      </c>
      <c r="M1428" s="0" t="str">
        <f aca="false">VLOOKUP(E1428,[1]Liste_taxons_equiv!$A$1:$M$1455,9,0)</f>
        <v>0</v>
      </c>
      <c r="N1428" s="0" t="str">
        <f aca="false">VLOOKUP(E1428,[1]Liste_taxons_equiv!$A$1:$M$1455,10,0)</f>
        <v>0</v>
      </c>
      <c r="O1428" s="0" t="str">
        <f aca="false">VLOOKUP(E1428,[1]Liste_taxons_equiv!$A$1:$M$1455,11,0)</f>
        <v>Non</v>
      </c>
      <c r="P1428" s="0" t="s">
        <v>3681</v>
      </c>
      <c r="Q1428" s="0" t="n">
        <f aca="false">VLOOKUP(E1428,[1]Liste_taxons_equiv!$A$1:$M$1455,13,0)</f>
        <v>24912</v>
      </c>
    </row>
    <row r="1429" customFormat="false" ht="15" hidden="true" customHeight="false" outlineLevel="0" collapsed="false">
      <c r="A1429" s="0" t="s">
        <v>3682</v>
      </c>
      <c r="B1429" s="0" t="s">
        <v>3683</v>
      </c>
      <c r="C1429" s="0" t="n">
        <v>137571</v>
      </c>
      <c r="D1429" s="0" t="n">
        <v>4962</v>
      </c>
      <c r="E1429" s="0" t="s">
        <v>3682</v>
      </c>
      <c r="F1429" s="0" t="str">
        <f aca="false">VLOOKUP(E1429,[1]Liste_taxons_equiv!$A$1:$M$1455,2,0)</f>
        <v>Exacte</v>
      </c>
      <c r="G1429" s="0" t="n">
        <f aca="false">VLOOKUP(E1429,[1]Liste_taxons_equiv!$A$1:$M$1455,3,0)</f>
        <v>137571</v>
      </c>
      <c r="H1429" s="0" t="n">
        <f aca="false">VLOOKUP(E1429,[1]Liste_taxons_equiv!$A$1:$M$1455,4,0)</f>
        <v>137571</v>
      </c>
      <c r="I1429" s="0" t="str">
        <f aca="false">VLOOKUP(E1429,[1]Liste_taxons_equiv!$A$1:$M$1455,5,0)</f>
        <v>Tubificoides benedii</v>
      </c>
      <c r="J1429" s="0" t="s">
        <v>29</v>
      </c>
      <c r="K1429" s="0" t="str">
        <f aca="false">VLOOKUP(E1429,[1]Liste_taxons_equiv!$A$1:$M$1455,7,0)</f>
        <v>1</v>
      </c>
      <c r="L1429" s="0" t="str">
        <f aca="false">VLOOKUP(E1429,[1]Liste_taxons_equiv!$A$1:$M$1455,8,0)</f>
        <v>0</v>
      </c>
      <c r="M1429" s="0" t="str">
        <f aca="false">VLOOKUP(E1429,[1]Liste_taxons_equiv!$A$1:$M$1455,9,0)</f>
        <v>0</v>
      </c>
      <c r="N1429" s="0" t="str">
        <f aca="false">VLOOKUP(E1429,[1]Liste_taxons_equiv!$A$1:$M$1455,10,0)</f>
        <v>0</v>
      </c>
      <c r="O1429" s="0" t="str">
        <f aca="false">VLOOKUP(E1429,[1]Liste_taxons_equiv!$A$1:$M$1455,11,0)</f>
        <v>Non</v>
      </c>
      <c r="P1429" s="0" t="s">
        <v>3684</v>
      </c>
      <c r="Q1429" s="0" t="n">
        <f aca="false">VLOOKUP(E1429,[1]Liste_taxons_equiv!$A$1:$M$1455,13,0)</f>
        <v>24323</v>
      </c>
    </row>
    <row r="1430" customFormat="false" ht="15" hidden="true" customHeight="false" outlineLevel="0" collapsed="false">
      <c r="A1430" s="0" t="s">
        <v>3685</v>
      </c>
      <c r="C1430" s="0" t="n">
        <v>122388</v>
      </c>
      <c r="D1430" s="0" t="n">
        <v>4454</v>
      </c>
      <c r="E1430" s="0" t="s">
        <v>3686</v>
      </c>
      <c r="F1430" s="0" t="str">
        <f aca="false">VLOOKUP(E1430,[1]Liste_taxons_equiv!$A$1:$M$1455,2,0)</f>
        <v>Exacte</v>
      </c>
      <c r="G1430" s="0" t="n">
        <f aca="false">VLOOKUP(E1430,[1]Liste_taxons_equiv!$A$1:$M$1455,3,0)</f>
        <v>122388</v>
      </c>
      <c r="H1430" s="0" t="n">
        <f aca="false">VLOOKUP(E1430,[1]Liste_taxons_equiv!$A$1:$M$1455,4,0)</f>
        <v>122388</v>
      </c>
      <c r="I1430" s="0" t="str">
        <f aca="false">VLOOKUP(E1430,[1]Liste_taxons_equiv!$A$1:$M$1455,5,0)</f>
        <v>Tubulanus</v>
      </c>
      <c r="J1430" s="0" t="s">
        <v>29</v>
      </c>
      <c r="K1430" s="0" t="str">
        <f aca="false">VLOOKUP(E1430,[1]Liste_taxons_equiv!$A$1:$M$1455,7,0)</f>
        <v>1</v>
      </c>
      <c r="L1430" s="0" t="str">
        <f aca="false">VLOOKUP(E1430,[1]Liste_taxons_equiv!$A$1:$M$1455,8,0)</f>
        <v>0</v>
      </c>
      <c r="M1430" s="0" t="str">
        <f aca="false">VLOOKUP(E1430,[1]Liste_taxons_equiv!$A$1:$M$1455,9,0)</f>
        <v>0</v>
      </c>
      <c r="N1430" s="0" t="str">
        <f aca="false">VLOOKUP(E1430,[1]Liste_taxons_equiv!$A$1:$M$1455,10,0)</f>
        <v>0</v>
      </c>
      <c r="O1430" s="0" t="str">
        <f aca="false">VLOOKUP(E1430,[1]Liste_taxons_equiv!$A$1:$M$1455,11,0)</f>
        <v>Non</v>
      </c>
      <c r="P1430" s="0" t="s">
        <v>3687</v>
      </c>
      <c r="Q1430" s="0" t="n">
        <f aca="false">VLOOKUP(E1430,[1]Liste_taxons_equiv!$A$1:$M$1455,13,0)</f>
        <v>24913</v>
      </c>
    </row>
    <row r="1431" customFormat="false" ht="15" hidden="true" customHeight="false" outlineLevel="0" collapsed="false">
      <c r="A1431" s="0" t="s">
        <v>3688</v>
      </c>
      <c r="B1431" s="0" t="s">
        <v>3689</v>
      </c>
      <c r="C1431" s="0" t="n">
        <v>122637</v>
      </c>
      <c r="D1431" s="0" t="n">
        <v>4455</v>
      </c>
      <c r="E1431" s="0" t="s">
        <v>3688</v>
      </c>
      <c r="F1431" s="0" t="str">
        <f aca="false">VLOOKUP(E1431,[1]Liste_taxons_equiv!$A$1:$M$1455,2,0)</f>
        <v>Exacte</v>
      </c>
      <c r="G1431" s="0" t="n">
        <f aca="false">VLOOKUP(E1431,[1]Liste_taxons_equiv!$A$1:$M$1455,3,0)</f>
        <v>122637</v>
      </c>
      <c r="H1431" s="0" t="n">
        <f aca="false">VLOOKUP(E1431,[1]Liste_taxons_equiv!$A$1:$M$1455,4,0)</f>
        <v>122637</v>
      </c>
      <c r="I1431" s="0" t="str">
        <f aca="false">VLOOKUP(E1431,[1]Liste_taxons_equiv!$A$1:$M$1455,5,0)</f>
        <v>Tubulanus polymorphus</v>
      </c>
      <c r="J1431" s="0" t="s">
        <v>29</v>
      </c>
      <c r="K1431" s="0" t="str">
        <f aca="false">VLOOKUP(E1431,[1]Liste_taxons_equiv!$A$1:$M$1455,7,0)</f>
        <v>1</v>
      </c>
      <c r="L1431" s="0" t="str">
        <f aca="false">VLOOKUP(E1431,[1]Liste_taxons_equiv!$A$1:$M$1455,8,0)</f>
        <v>0</v>
      </c>
      <c r="M1431" s="0" t="str">
        <f aca="false">VLOOKUP(E1431,[1]Liste_taxons_equiv!$A$1:$M$1455,9,0)</f>
        <v>0</v>
      </c>
      <c r="N1431" s="0" t="str">
        <f aca="false">VLOOKUP(E1431,[1]Liste_taxons_equiv!$A$1:$M$1455,10,0)</f>
        <v>0</v>
      </c>
      <c r="O1431" s="0" t="str">
        <f aca="false">VLOOKUP(E1431,[1]Liste_taxons_equiv!$A$1:$M$1455,11,0)</f>
        <v>Non</v>
      </c>
      <c r="P1431" s="0" t="s">
        <v>3690</v>
      </c>
      <c r="Q1431" s="0" t="n">
        <f aca="false">VLOOKUP(E1431,[1]Liste_taxons_equiv!$A$1:$M$1455,13,0)</f>
        <v>25275</v>
      </c>
    </row>
    <row r="1432" customFormat="false" ht="15" hidden="true" customHeight="false" outlineLevel="0" collapsed="false">
      <c r="A1432" s="0" t="s">
        <v>3691</v>
      </c>
      <c r="B1432" s="0" t="s">
        <v>41</v>
      </c>
      <c r="C1432" s="0" t="n">
        <v>141072</v>
      </c>
      <c r="D1432" s="0" t="n">
        <v>5504</v>
      </c>
      <c r="E1432" s="0" t="s">
        <v>3691</v>
      </c>
      <c r="F1432" s="0" t="str">
        <f aca="false">VLOOKUP(E1432,[1]Liste_taxons_equiv!$A$1:$M$1455,2,0)</f>
        <v>Exacte</v>
      </c>
      <c r="G1432" s="0" t="n">
        <f aca="false">VLOOKUP(E1432,[1]Liste_taxons_equiv!$A$1:$M$1455,3,0)</f>
        <v>141072</v>
      </c>
      <c r="H1432" s="0" t="n">
        <f aca="false">VLOOKUP(E1432,[1]Liste_taxons_equiv!$A$1:$M$1455,4,0)</f>
        <v>141072</v>
      </c>
      <c r="I1432" s="0" t="str">
        <f aca="false">VLOOKUP(E1432,[1]Liste_taxons_equiv!$A$1:$M$1455,5,0)</f>
        <v>Turbonilla lactea</v>
      </c>
      <c r="J1432" s="0" t="s">
        <v>29</v>
      </c>
      <c r="K1432" s="0" t="str">
        <f aca="false">VLOOKUP(E1432,[1]Liste_taxons_equiv!$A$1:$M$1455,7,0)</f>
        <v>1</v>
      </c>
      <c r="L1432" s="0" t="str">
        <f aca="false">VLOOKUP(E1432,[1]Liste_taxons_equiv!$A$1:$M$1455,8,0)</f>
        <v>0</v>
      </c>
      <c r="M1432" s="0" t="str">
        <f aca="false">VLOOKUP(E1432,[1]Liste_taxons_equiv!$A$1:$M$1455,9,0)</f>
        <v>0</v>
      </c>
      <c r="N1432" s="0" t="str">
        <f aca="false">VLOOKUP(E1432,[1]Liste_taxons_equiv!$A$1:$M$1455,10,0)</f>
        <v>0</v>
      </c>
      <c r="O1432" s="0" t="str">
        <f aca="false">VLOOKUP(E1432,[1]Liste_taxons_equiv!$A$1:$M$1455,11,0)</f>
        <v>Non</v>
      </c>
      <c r="P1432" s="0" t="s">
        <v>3692</v>
      </c>
      <c r="Q1432" s="0" t="n">
        <f aca="false">VLOOKUP(E1432,[1]Liste_taxons_equiv!$A$1:$M$1455,13,0)</f>
        <v>25277</v>
      </c>
    </row>
    <row r="1433" customFormat="false" ht="15" hidden="true" customHeight="false" outlineLevel="0" collapsed="false">
      <c r="A1433" s="0" t="s">
        <v>3693</v>
      </c>
      <c r="B1433" s="0" t="s">
        <v>1562</v>
      </c>
      <c r="C1433" s="0" t="n">
        <v>141872</v>
      </c>
      <c r="D1433" s="0" t="n">
        <v>5428</v>
      </c>
      <c r="E1433" s="0" t="s">
        <v>3693</v>
      </c>
      <c r="F1433" s="0" t="str">
        <f aca="false">VLOOKUP(E1433,[1]Liste_taxons_equiv!$A$1:$M$1455,2,0)</f>
        <v>Exacte</v>
      </c>
      <c r="G1433" s="0" t="n">
        <f aca="false">VLOOKUP(E1433,[1]Liste_taxons_equiv!$A$1:$M$1455,3,0)</f>
        <v>141872</v>
      </c>
      <c r="H1433" s="0" t="n">
        <f aca="false">VLOOKUP(E1433,[1]Liste_taxons_equiv!$A$1:$M$1455,4,0)</f>
        <v>141872</v>
      </c>
      <c r="I1433" s="0" t="str">
        <f aca="false">VLOOKUP(E1433,[1]Liste_taxons_equiv!$A$1:$M$1455,5,0)</f>
        <v>Turritella communis</v>
      </c>
      <c r="J1433" s="0" t="s">
        <v>29</v>
      </c>
      <c r="K1433" s="0" t="str">
        <f aca="false">VLOOKUP(E1433,[1]Liste_taxons_equiv!$A$1:$M$1455,7,0)</f>
        <v>1</v>
      </c>
      <c r="L1433" s="0" t="str">
        <f aca="false">VLOOKUP(E1433,[1]Liste_taxons_equiv!$A$1:$M$1455,8,0)</f>
        <v>0</v>
      </c>
      <c r="M1433" s="0" t="str">
        <f aca="false">VLOOKUP(E1433,[1]Liste_taxons_equiv!$A$1:$M$1455,9,0)</f>
        <v>0</v>
      </c>
      <c r="N1433" s="0" t="str">
        <f aca="false">VLOOKUP(E1433,[1]Liste_taxons_equiv!$A$1:$M$1455,10,0)</f>
        <v>0</v>
      </c>
      <c r="O1433" s="0" t="str">
        <f aca="false">VLOOKUP(E1433,[1]Liste_taxons_equiv!$A$1:$M$1455,11,0)</f>
        <v>Non</v>
      </c>
      <c r="P1433" s="0" t="s">
        <v>3694</v>
      </c>
      <c r="Q1433" s="0" t="n">
        <f aca="false">VLOOKUP(E1433,[1]Liste_taxons_equiv!$A$1:$M$1455,13,0)</f>
        <v>23500</v>
      </c>
    </row>
    <row r="1434" customFormat="false" ht="15" hidden="true" customHeight="false" outlineLevel="0" collapsed="false">
      <c r="A1434" s="0" t="s">
        <v>3695</v>
      </c>
      <c r="C1434" s="0" t="n">
        <v>144296</v>
      </c>
      <c r="D1434" s="0" t="n">
        <v>5822</v>
      </c>
      <c r="E1434" s="0" t="s">
        <v>3696</v>
      </c>
      <c r="F1434" s="0" t="str">
        <f aca="false">VLOOKUP(E1434,[1]Liste_taxons_equiv!$A$1:$M$1455,2,0)</f>
        <v>Exacte</v>
      </c>
      <c r="G1434" s="0" t="n">
        <f aca="false">VLOOKUP(E1434,[1]Liste_taxons_equiv!$A$1:$M$1455,3,0)</f>
        <v>144296</v>
      </c>
      <c r="H1434" s="0" t="n">
        <f aca="false">VLOOKUP(E1434,[1]Liste_taxons_equiv!$A$1:$M$1455,4,0)</f>
        <v>144296</v>
      </c>
      <c r="I1434" s="0" t="str">
        <f aca="false">VLOOKUP(E1434,[1]Liste_taxons_equiv!$A$1:$M$1455,5,0)</f>
        <v>Ulva</v>
      </c>
      <c r="J1434" s="0" t="s">
        <v>29</v>
      </c>
      <c r="K1434" s="0" t="str">
        <f aca="false">VLOOKUP(E1434,[1]Liste_taxons_equiv!$A$1:$M$1455,7,0)</f>
        <v>1</v>
      </c>
      <c r="L1434" s="0" t="str">
        <f aca="false">VLOOKUP(E1434,[1]Liste_taxons_equiv!$A$1:$M$1455,8,0)</f>
        <v>0</v>
      </c>
      <c r="M1434" s="0" t="str">
        <f aca="false">VLOOKUP(E1434,[1]Liste_taxons_equiv!$A$1:$M$1455,9,0)</f>
        <v>0</v>
      </c>
      <c r="N1434" s="0" t="str">
        <f aca="false">VLOOKUP(E1434,[1]Liste_taxons_equiv!$A$1:$M$1455,10,0)</f>
        <v>0</v>
      </c>
      <c r="O1434" s="0" t="str">
        <f aca="false">VLOOKUP(E1434,[1]Liste_taxons_equiv!$A$1:$M$1455,11,0)</f>
        <v>Non</v>
      </c>
      <c r="P1434" s="0" t="s">
        <v>3697</v>
      </c>
      <c r="Q1434" s="0" t="n">
        <f aca="false">VLOOKUP(E1434,[1]Liste_taxons_equiv!$A$1:$M$1455,13,0)</f>
        <v>19725</v>
      </c>
    </row>
    <row r="1435" customFormat="false" ht="15" hidden="true" customHeight="false" outlineLevel="0" collapsed="false">
      <c r="A1435" s="0" t="s">
        <v>3698</v>
      </c>
      <c r="C1435" s="0" t="n">
        <v>107079</v>
      </c>
      <c r="D1435" s="0" t="n">
        <v>5317</v>
      </c>
      <c r="E1435" s="0" t="s">
        <v>3699</v>
      </c>
      <c r="F1435" s="0" t="str">
        <f aca="false">VLOOKUP(E1435,[1]Liste_taxons_equiv!$A$1:$M$1455,2,0)</f>
        <v>Exacte</v>
      </c>
      <c r="G1435" s="0" t="n">
        <f aca="false">VLOOKUP(E1435,[1]Liste_taxons_equiv!$A$1:$M$1455,3,0)</f>
        <v>107079</v>
      </c>
      <c r="H1435" s="0" t="n">
        <f aca="false">VLOOKUP(E1435,[1]Liste_taxons_equiv!$A$1:$M$1455,4,0)</f>
        <v>107079</v>
      </c>
      <c r="I1435" s="0" t="str">
        <f aca="false">VLOOKUP(E1435,[1]Liste_taxons_equiv!$A$1:$M$1455,5,0)</f>
        <v>Upogebia</v>
      </c>
      <c r="J1435" s="0" t="s">
        <v>19</v>
      </c>
      <c r="K1435" s="0" t="str">
        <f aca="false">VLOOKUP(E1435,[1]Liste_taxons_equiv!$A$1:$M$1455,7,0)</f>
        <v>1</v>
      </c>
      <c r="L1435" s="0" t="str">
        <f aca="false">VLOOKUP(E1435,[1]Liste_taxons_equiv!$A$1:$M$1455,8,0)</f>
        <v>0</v>
      </c>
      <c r="M1435" s="0" t="str">
        <f aca="false">VLOOKUP(E1435,[1]Liste_taxons_equiv!$A$1:$M$1455,9,0)</f>
        <v>0</v>
      </c>
      <c r="N1435" s="0" t="str">
        <f aca="false">VLOOKUP(E1435,[1]Liste_taxons_equiv!$A$1:$M$1455,10,0)</f>
        <v>0</v>
      </c>
      <c r="O1435" s="0" t="str">
        <f aca="false">VLOOKUP(E1435,[1]Liste_taxons_equiv!$A$1:$M$1455,11,0)</f>
        <v>Non</v>
      </c>
      <c r="P1435" s="0" t="s">
        <v>3700</v>
      </c>
      <c r="Q1435" s="0" t="n">
        <f aca="false">VLOOKUP(E1435,[1]Liste_taxons_equiv!$A$1:$M$1455,13,0)</f>
        <v>4056</v>
      </c>
    </row>
    <row r="1436" customFormat="false" ht="15" hidden="true" customHeight="false" outlineLevel="0" collapsed="false">
      <c r="A1436" s="0" t="s">
        <v>3701</v>
      </c>
      <c r="B1436" s="0" t="s">
        <v>1009</v>
      </c>
      <c r="C1436" s="0" t="n">
        <v>107739</v>
      </c>
      <c r="D1436" s="0" t="n">
        <v>5318</v>
      </c>
      <c r="E1436" s="0" t="s">
        <v>3701</v>
      </c>
      <c r="F1436" s="0" t="str">
        <f aca="false">VLOOKUP(E1436,[1]Liste_taxons_equiv!$A$1:$M$1455,2,0)</f>
        <v>Exacte</v>
      </c>
      <c r="G1436" s="0" t="n">
        <f aca="false">VLOOKUP(E1436,[1]Liste_taxons_equiv!$A$1:$M$1455,3,0)</f>
        <v>107739</v>
      </c>
      <c r="H1436" s="0" t="n">
        <f aca="false">VLOOKUP(E1436,[1]Liste_taxons_equiv!$A$1:$M$1455,4,0)</f>
        <v>107739</v>
      </c>
      <c r="I1436" s="0" t="str">
        <f aca="false">VLOOKUP(E1436,[1]Liste_taxons_equiv!$A$1:$M$1455,5,0)</f>
        <v>Upogebia deltaura</v>
      </c>
      <c r="J1436" s="0" t="s">
        <v>19</v>
      </c>
      <c r="K1436" s="0" t="str">
        <f aca="false">VLOOKUP(E1436,[1]Liste_taxons_equiv!$A$1:$M$1455,7,0)</f>
        <v>1</v>
      </c>
      <c r="L1436" s="0" t="str">
        <f aca="false">VLOOKUP(E1436,[1]Liste_taxons_equiv!$A$1:$M$1455,8,0)</f>
        <v>0</v>
      </c>
      <c r="M1436" s="0" t="str">
        <f aca="false">VLOOKUP(E1436,[1]Liste_taxons_equiv!$A$1:$M$1455,9,0)</f>
        <v>0</v>
      </c>
      <c r="N1436" s="0" t="str">
        <f aca="false">VLOOKUP(E1436,[1]Liste_taxons_equiv!$A$1:$M$1455,10,0)</f>
        <v>0</v>
      </c>
      <c r="O1436" s="0" t="str">
        <f aca="false">VLOOKUP(E1436,[1]Liste_taxons_equiv!$A$1:$M$1455,11,0)</f>
        <v>Non</v>
      </c>
      <c r="P1436" s="0" t="s">
        <v>3702</v>
      </c>
      <c r="Q1436" s="0" t="n">
        <f aca="false">VLOOKUP(E1436,[1]Liste_taxons_equiv!$A$1:$M$1455,13,0)</f>
        <v>4057</v>
      </c>
    </row>
    <row r="1437" customFormat="false" ht="15" hidden="true" customHeight="false" outlineLevel="0" collapsed="false">
      <c r="A1437" s="0" t="s">
        <v>3703</v>
      </c>
      <c r="B1437" s="0" t="s">
        <v>2814</v>
      </c>
      <c r="C1437" s="0" t="n">
        <v>107741</v>
      </c>
      <c r="D1437" s="0" t="n">
        <v>5319</v>
      </c>
      <c r="E1437" s="0" t="s">
        <v>3703</v>
      </c>
      <c r="F1437" s="0" t="str">
        <f aca="false">VLOOKUP(E1437,[1]Liste_taxons_equiv!$A$1:$M$1455,2,0)</f>
        <v>Exacte</v>
      </c>
      <c r="G1437" s="0" t="n">
        <f aca="false">VLOOKUP(E1437,[1]Liste_taxons_equiv!$A$1:$M$1455,3,0)</f>
        <v>107741</v>
      </c>
      <c r="H1437" s="0" t="n">
        <f aca="false">VLOOKUP(E1437,[1]Liste_taxons_equiv!$A$1:$M$1455,4,0)</f>
        <v>107741</v>
      </c>
      <c r="I1437" s="0" t="str">
        <f aca="false">VLOOKUP(E1437,[1]Liste_taxons_equiv!$A$1:$M$1455,5,0)</f>
        <v>Upogebia pusilla</v>
      </c>
      <c r="J1437" s="0" t="s">
        <v>19</v>
      </c>
      <c r="K1437" s="0" t="str">
        <f aca="false">VLOOKUP(E1437,[1]Liste_taxons_equiv!$A$1:$M$1455,7,0)</f>
        <v>1</v>
      </c>
      <c r="L1437" s="0" t="str">
        <f aca="false">VLOOKUP(E1437,[1]Liste_taxons_equiv!$A$1:$M$1455,8,0)</f>
        <v>0</v>
      </c>
      <c r="M1437" s="0" t="str">
        <f aca="false">VLOOKUP(E1437,[1]Liste_taxons_equiv!$A$1:$M$1455,9,0)</f>
        <v>0</v>
      </c>
      <c r="N1437" s="0" t="str">
        <f aca="false">VLOOKUP(E1437,[1]Liste_taxons_equiv!$A$1:$M$1455,10,0)</f>
        <v>0</v>
      </c>
      <c r="O1437" s="0" t="str">
        <f aca="false">VLOOKUP(E1437,[1]Liste_taxons_equiv!$A$1:$M$1455,11,0)</f>
        <v>Non</v>
      </c>
      <c r="P1437" s="0" t="s">
        <v>3704</v>
      </c>
      <c r="Q1437" s="0" t="n">
        <f aca="false">VLOOKUP(E1437,[1]Liste_taxons_equiv!$A$1:$M$1455,13,0)</f>
        <v>4058</v>
      </c>
    </row>
    <row r="1438" customFormat="false" ht="15" hidden="true" customHeight="false" outlineLevel="0" collapsed="false">
      <c r="A1438" s="0" t="s">
        <v>3705</v>
      </c>
      <c r="B1438" s="0" t="s">
        <v>290</v>
      </c>
      <c r="C1438" s="0" t="n">
        <v>107742</v>
      </c>
      <c r="D1438" s="0" t="n">
        <v>5320</v>
      </c>
      <c r="E1438" s="0" t="s">
        <v>3705</v>
      </c>
      <c r="F1438" s="0" t="str">
        <f aca="false">VLOOKUP(E1438,[1]Liste_taxons_equiv!$A$1:$M$1455,2,0)</f>
        <v>Exacte</v>
      </c>
      <c r="G1438" s="0" t="n">
        <f aca="false">VLOOKUP(E1438,[1]Liste_taxons_equiv!$A$1:$M$1455,3,0)</f>
        <v>107742</v>
      </c>
      <c r="H1438" s="0" t="n">
        <f aca="false">VLOOKUP(E1438,[1]Liste_taxons_equiv!$A$1:$M$1455,4,0)</f>
        <v>107742</v>
      </c>
      <c r="I1438" s="0" t="str">
        <f aca="false">VLOOKUP(E1438,[1]Liste_taxons_equiv!$A$1:$M$1455,5,0)</f>
        <v>Upogebia stellata</v>
      </c>
      <c r="J1438" s="0" t="s">
        <v>19</v>
      </c>
      <c r="K1438" s="0" t="str">
        <f aca="false">VLOOKUP(E1438,[1]Liste_taxons_equiv!$A$1:$M$1455,7,0)</f>
        <v>1</v>
      </c>
      <c r="L1438" s="0" t="str">
        <f aca="false">VLOOKUP(E1438,[1]Liste_taxons_equiv!$A$1:$M$1455,8,0)</f>
        <v>0</v>
      </c>
      <c r="M1438" s="0" t="str">
        <f aca="false">VLOOKUP(E1438,[1]Liste_taxons_equiv!$A$1:$M$1455,9,0)</f>
        <v>0</v>
      </c>
      <c r="N1438" s="0" t="str">
        <f aca="false">VLOOKUP(E1438,[1]Liste_taxons_equiv!$A$1:$M$1455,10,0)</f>
        <v>0</v>
      </c>
      <c r="O1438" s="0" t="str">
        <f aca="false">VLOOKUP(E1438,[1]Liste_taxons_equiv!$A$1:$M$1455,11,0)</f>
        <v>Non</v>
      </c>
      <c r="P1438" s="0" t="s">
        <v>3706</v>
      </c>
      <c r="Q1438" s="0" t="n">
        <f aca="false">VLOOKUP(E1438,[1]Liste_taxons_equiv!$A$1:$M$1455,13,0)</f>
        <v>4059</v>
      </c>
    </row>
    <row r="1439" customFormat="false" ht="15" hidden="true" customHeight="false" outlineLevel="0" collapsed="false">
      <c r="A1439" s="0" t="s">
        <v>3707</v>
      </c>
      <c r="C1439" s="0" t="n">
        <v>101789</v>
      </c>
      <c r="D1439" s="0" t="n">
        <v>5050</v>
      </c>
      <c r="E1439" s="0" t="s">
        <v>3708</v>
      </c>
      <c r="F1439" s="0" t="str">
        <f aca="false">VLOOKUP(E1439,[1]Liste_taxons_equiv!$A$1:$M$1455,2,0)</f>
        <v>Exacte</v>
      </c>
      <c r="G1439" s="0" t="n">
        <f aca="false">VLOOKUP(E1439,[1]Liste_taxons_equiv!$A$1:$M$1455,3,0)</f>
        <v>101789</v>
      </c>
      <c r="H1439" s="0" t="n">
        <f aca="false">VLOOKUP(E1439,[1]Liste_taxons_equiv!$A$1:$M$1455,4,0)</f>
        <v>101789</v>
      </c>
      <c r="I1439" s="0" t="str">
        <f aca="false">VLOOKUP(E1439,[1]Liste_taxons_equiv!$A$1:$M$1455,5,0)</f>
        <v>Urothoe</v>
      </c>
      <c r="J1439" s="0" t="s">
        <v>19</v>
      </c>
      <c r="K1439" s="0" t="str">
        <f aca="false">VLOOKUP(E1439,[1]Liste_taxons_equiv!$A$1:$M$1455,7,0)</f>
        <v>1</v>
      </c>
      <c r="L1439" s="0" t="str">
        <f aca="false">VLOOKUP(E1439,[1]Liste_taxons_equiv!$A$1:$M$1455,8,0)</f>
        <v>0</v>
      </c>
      <c r="M1439" s="0" t="str">
        <f aca="false">VLOOKUP(E1439,[1]Liste_taxons_equiv!$A$1:$M$1455,9,0)</f>
        <v>0</v>
      </c>
      <c r="N1439" s="0" t="str">
        <f aca="false">VLOOKUP(E1439,[1]Liste_taxons_equiv!$A$1:$M$1455,10,0)</f>
        <v>0</v>
      </c>
      <c r="O1439" s="0" t="str">
        <f aca="false">VLOOKUP(E1439,[1]Liste_taxons_equiv!$A$1:$M$1455,11,0)</f>
        <v>Non</v>
      </c>
      <c r="P1439" s="0" t="s">
        <v>3709</v>
      </c>
      <c r="Q1439" s="0" t="n">
        <f aca="false">VLOOKUP(E1439,[1]Liste_taxons_equiv!$A$1:$M$1455,13,0)</f>
        <v>23972</v>
      </c>
    </row>
    <row r="1440" customFormat="false" ht="15" hidden="true" customHeight="false" outlineLevel="0" collapsed="false">
      <c r="A1440" s="0" t="s">
        <v>3710</v>
      </c>
      <c r="B1440" s="0" t="s">
        <v>196</v>
      </c>
      <c r="C1440" s="0" t="n">
        <v>103226</v>
      </c>
      <c r="D1440" s="0" t="n">
        <v>5051</v>
      </c>
      <c r="E1440" s="0" t="s">
        <v>3710</v>
      </c>
      <c r="F1440" s="0" t="str">
        <f aca="false">VLOOKUP(E1440,[1]Liste_taxons_equiv!$A$1:$M$1455,2,0)</f>
        <v>Exacte</v>
      </c>
      <c r="G1440" s="0" t="n">
        <f aca="false">VLOOKUP(E1440,[1]Liste_taxons_equiv!$A$1:$M$1455,3,0)</f>
        <v>103226</v>
      </c>
      <c r="H1440" s="0" t="n">
        <f aca="false">VLOOKUP(E1440,[1]Liste_taxons_equiv!$A$1:$M$1455,4,0)</f>
        <v>103226</v>
      </c>
      <c r="I1440" s="0" t="str">
        <f aca="false">VLOOKUP(E1440,[1]Liste_taxons_equiv!$A$1:$M$1455,5,0)</f>
        <v>Urothoe brevicornis</v>
      </c>
      <c r="J1440" s="0" t="s">
        <v>19</v>
      </c>
      <c r="K1440" s="0" t="str">
        <f aca="false">VLOOKUP(E1440,[1]Liste_taxons_equiv!$A$1:$M$1455,7,0)</f>
        <v>1</v>
      </c>
      <c r="L1440" s="0" t="str">
        <f aca="false">VLOOKUP(E1440,[1]Liste_taxons_equiv!$A$1:$M$1455,8,0)</f>
        <v>0</v>
      </c>
      <c r="M1440" s="0" t="str">
        <f aca="false">VLOOKUP(E1440,[1]Liste_taxons_equiv!$A$1:$M$1455,9,0)</f>
        <v>0</v>
      </c>
      <c r="N1440" s="0" t="str">
        <f aca="false">VLOOKUP(E1440,[1]Liste_taxons_equiv!$A$1:$M$1455,10,0)</f>
        <v>0</v>
      </c>
      <c r="O1440" s="0" t="str">
        <f aca="false">VLOOKUP(E1440,[1]Liste_taxons_equiv!$A$1:$M$1455,11,0)</f>
        <v>Non</v>
      </c>
      <c r="P1440" s="0" t="s">
        <v>3711</v>
      </c>
      <c r="Q1440" s="0" t="n">
        <f aca="false">VLOOKUP(E1440,[1]Liste_taxons_equiv!$A$1:$M$1455,13,0)</f>
        <v>24326</v>
      </c>
    </row>
    <row r="1441" customFormat="false" ht="15" hidden="true" customHeight="false" outlineLevel="0" collapsed="false">
      <c r="A1441" s="0" t="s">
        <v>3712</v>
      </c>
      <c r="B1441" s="0" t="s">
        <v>302</v>
      </c>
      <c r="C1441" s="0" t="n">
        <v>103228</v>
      </c>
      <c r="D1441" s="0" t="n">
        <v>5052</v>
      </c>
      <c r="E1441" s="0" t="s">
        <v>3712</v>
      </c>
      <c r="F1441" s="0" t="str">
        <f aca="false">VLOOKUP(E1441,[1]Liste_taxons_equiv!$A$1:$M$1455,2,0)</f>
        <v>Exacte</v>
      </c>
      <c r="G1441" s="0" t="n">
        <f aca="false">VLOOKUP(E1441,[1]Liste_taxons_equiv!$A$1:$M$1455,3,0)</f>
        <v>103228</v>
      </c>
      <c r="H1441" s="0" t="n">
        <f aca="false">VLOOKUP(E1441,[1]Liste_taxons_equiv!$A$1:$M$1455,4,0)</f>
        <v>103228</v>
      </c>
      <c r="I1441" s="0" t="str">
        <f aca="false">VLOOKUP(E1441,[1]Liste_taxons_equiv!$A$1:$M$1455,5,0)</f>
        <v>Urothoe elegans</v>
      </c>
      <c r="J1441" s="0" t="s">
        <v>19</v>
      </c>
      <c r="K1441" s="0" t="str">
        <f aca="false">VLOOKUP(E1441,[1]Liste_taxons_equiv!$A$1:$M$1455,7,0)</f>
        <v>1</v>
      </c>
      <c r="L1441" s="0" t="str">
        <f aca="false">VLOOKUP(E1441,[1]Liste_taxons_equiv!$A$1:$M$1455,8,0)</f>
        <v>0</v>
      </c>
      <c r="M1441" s="0" t="str">
        <f aca="false">VLOOKUP(E1441,[1]Liste_taxons_equiv!$A$1:$M$1455,9,0)</f>
        <v>0</v>
      </c>
      <c r="N1441" s="0" t="str">
        <f aca="false">VLOOKUP(E1441,[1]Liste_taxons_equiv!$A$1:$M$1455,10,0)</f>
        <v>0</v>
      </c>
      <c r="O1441" s="0" t="str">
        <f aca="false">VLOOKUP(E1441,[1]Liste_taxons_equiv!$A$1:$M$1455,11,0)</f>
        <v>Non</v>
      </c>
      <c r="P1441" s="0" t="s">
        <v>3713</v>
      </c>
      <c r="Q1441" s="0" t="n">
        <f aca="false">VLOOKUP(E1441,[1]Liste_taxons_equiv!$A$1:$M$1455,13,0)</f>
        <v>24327</v>
      </c>
    </row>
    <row r="1442" customFormat="false" ht="15" hidden="true" customHeight="false" outlineLevel="0" collapsed="false">
      <c r="A1442" s="0" t="s">
        <v>3714</v>
      </c>
      <c r="B1442" s="0" t="s">
        <v>3715</v>
      </c>
      <c r="C1442" s="0" t="n">
        <v>103229</v>
      </c>
      <c r="D1442" s="0" t="n">
        <v>5049</v>
      </c>
      <c r="E1442" s="0" t="s">
        <v>3714</v>
      </c>
      <c r="F1442" s="0" t="str">
        <f aca="false">VLOOKUP(E1442,[1]Liste_taxons_equiv!$A$1:$M$1455,2,0)</f>
        <v>Exacte</v>
      </c>
      <c r="G1442" s="0" t="n">
        <f aca="false">VLOOKUP(E1442,[1]Liste_taxons_equiv!$A$1:$M$1455,3,0)</f>
        <v>103229</v>
      </c>
      <c r="H1442" s="0" t="n">
        <f aca="false">VLOOKUP(E1442,[1]Liste_taxons_equiv!$A$1:$M$1455,4,0)</f>
        <v>103229</v>
      </c>
      <c r="I1442" s="0" t="str">
        <f aca="false">VLOOKUP(E1442,[1]Liste_taxons_equiv!$A$1:$M$1455,5,0)</f>
        <v>Urothoe grimaldii</v>
      </c>
      <c r="J1442" s="0" t="s">
        <v>19</v>
      </c>
      <c r="K1442" s="0" t="str">
        <f aca="false">VLOOKUP(E1442,[1]Liste_taxons_equiv!$A$1:$M$1455,7,0)</f>
        <v>1</v>
      </c>
      <c r="L1442" s="0" t="str">
        <f aca="false">VLOOKUP(E1442,[1]Liste_taxons_equiv!$A$1:$M$1455,8,0)</f>
        <v>0</v>
      </c>
      <c r="M1442" s="0" t="str">
        <f aca="false">VLOOKUP(E1442,[1]Liste_taxons_equiv!$A$1:$M$1455,9,0)</f>
        <v>0</v>
      </c>
      <c r="N1442" s="0" t="str">
        <f aca="false">VLOOKUP(E1442,[1]Liste_taxons_equiv!$A$1:$M$1455,10,0)</f>
        <v>0</v>
      </c>
      <c r="O1442" s="0" t="str">
        <f aca="false">VLOOKUP(E1442,[1]Liste_taxons_equiv!$A$1:$M$1455,11,0)</f>
        <v>Non</v>
      </c>
      <c r="P1442" s="0" t="s">
        <v>3716</v>
      </c>
      <c r="Q1442" s="0" t="n">
        <f aca="false">VLOOKUP(E1442,[1]Liste_taxons_equiv!$A$1:$M$1455,13,0)</f>
        <v>24328</v>
      </c>
    </row>
    <row r="1443" customFormat="false" ht="15" hidden="true" customHeight="false" outlineLevel="0" collapsed="false">
      <c r="A1443" s="0" t="s">
        <v>3717</v>
      </c>
      <c r="B1443" s="0" t="s">
        <v>302</v>
      </c>
      <c r="C1443" s="0" t="n">
        <v>103233</v>
      </c>
      <c r="D1443" s="0" t="n">
        <v>5053</v>
      </c>
      <c r="E1443" s="0" t="s">
        <v>3717</v>
      </c>
      <c r="F1443" s="0" t="str">
        <f aca="false">VLOOKUP(E1443,[1]Liste_taxons_equiv!$A$1:$M$1455,2,0)</f>
        <v>Exacte</v>
      </c>
      <c r="G1443" s="0" t="n">
        <f aca="false">VLOOKUP(E1443,[1]Liste_taxons_equiv!$A$1:$M$1455,3,0)</f>
        <v>103233</v>
      </c>
      <c r="H1443" s="0" t="n">
        <f aca="false">VLOOKUP(E1443,[1]Liste_taxons_equiv!$A$1:$M$1455,4,0)</f>
        <v>103233</v>
      </c>
      <c r="I1443" s="0" t="str">
        <f aca="false">VLOOKUP(E1443,[1]Liste_taxons_equiv!$A$1:$M$1455,5,0)</f>
        <v>Urothoe marina</v>
      </c>
      <c r="J1443" s="0" t="s">
        <v>19</v>
      </c>
      <c r="K1443" s="0" t="str">
        <f aca="false">VLOOKUP(E1443,[1]Liste_taxons_equiv!$A$1:$M$1455,7,0)</f>
        <v>1</v>
      </c>
      <c r="L1443" s="0" t="str">
        <f aca="false">VLOOKUP(E1443,[1]Liste_taxons_equiv!$A$1:$M$1455,8,0)</f>
        <v>0</v>
      </c>
      <c r="M1443" s="0" t="str">
        <f aca="false">VLOOKUP(E1443,[1]Liste_taxons_equiv!$A$1:$M$1455,9,0)</f>
        <v>0</v>
      </c>
      <c r="N1443" s="0" t="str">
        <f aca="false">VLOOKUP(E1443,[1]Liste_taxons_equiv!$A$1:$M$1455,10,0)</f>
        <v>0</v>
      </c>
      <c r="O1443" s="0" t="str">
        <f aca="false">VLOOKUP(E1443,[1]Liste_taxons_equiv!$A$1:$M$1455,11,0)</f>
        <v>Non</v>
      </c>
      <c r="P1443" s="0" t="s">
        <v>3718</v>
      </c>
      <c r="Q1443" s="0" t="n">
        <f aca="false">VLOOKUP(E1443,[1]Liste_taxons_equiv!$A$1:$M$1455,13,0)</f>
        <v>24329</v>
      </c>
    </row>
    <row r="1444" customFormat="false" ht="15" hidden="true" customHeight="false" outlineLevel="0" collapsed="false">
      <c r="A1444" s="0" t="s">
        <v>3719</v>
      </c>
      <c r="B1444" s="0" t="s">
        <v>3720</v>
      </c>
      <c r="C1444" s="0" t="n">
        <v>103235</v>
      </c>
      <c r="D1444" s="0" t="n">
        <v>5054</v>
      </c>
      <c r="E1444" s="0" t="s">
        <v>3719</v>
      </c>
      <c r="F1444" s="0" t="str">
        <f aca="false">VLOOKUP(E1444,[1]Liste_taxons_equiv!$A$1:$M$1455,2,0)</f>
        <v>Exacte</v>
      </c>
      <c r="G1444" s="0" t="n">
        <f aca="false">VLOOKUP(E1444,[1]Liste_taxons_equiv!$A$1:$M$1455,3,0)</f>
        <v>103235</v>
      </c>
      <c r="H1444" s="0" t="n">
        <f aca="false">VLOOKUP(E1444,[1]Liste_taxons_equiv!$A$1:$M$1455,4,0)</f>
        <v>103235</v>
      </c>
      <c r="I1444" s="0" t="str">
        <f aca="false">VLOOKUP(E1444,[1]Liste_taxons_equiv!$A$1:$M$1455,5,0)</f>
        <v>Urothoe poseidonis</v>
      </c>
      <c r="J1444" s="0" t="s">
        <v>19</v>
      </c>
      <c r="K1444" s="0" t="str">
        <f aca="false">VLOOKUP(E1444,[1]Liste_taxons_equiv!$A$1:$M$1455,7,0)</f>
        <v>1</v>
      </c>
      <c r="L1444" s="0" t="str">
        <f aca="false">VLOOKUP(E1444,[1]Liste_taxons_equiv!$A$1:$M$1455,8,0)</f>
        <v>0</v>
      </c>
      <c r="M1444" s="0" t="str">
        <f aca="false">VLOOKUP(E1444,[1]Liste_taxons_equiv!$A$1:$M$1455,9,0)</f>
        <v>0</v>
      </c>
      <c r="N1444" s="0" t="str">
        <f aca="false">VLOOKUP(E1444,[1]Liste_taxons_equiv!$A$1:$M$1455,10,0)</f>
        <v>0</v>
      </c>
      <c r="O1444" s="0" t="str">
        <f aca="false">VLOOKUP(E1444,[1]Liste_taxons_equiv!$A$1:$M$1455,11,0)</f>
        <v>Non</v>
      </c>
      <c r="P1444" s="0" t="s">
        <v>3721</v>
      </c>
      <c r="Q1444" s="0" t="n">
        <f aca="false">VLOOKUP(E1444,[1]Liste_taxons_equiv!$A$1:$M$1455,13,0)</f>
        <v>24330</v>
      </c>
    </row>
    <row r="1445" customFormat="false" ht="15" hidden="true" customHeight="false" outlineLevel="0" collapsed="false">
      <c r="A1445" s="0" t="s">
        <v>3722</v>
      </c>
      <c r="B1445" s="0" t="s">
        <v>144</v>
      </c>
      <c r="C1445" s="0" t="n">
        <v>103237</v>
      </c>
      <c r="D1445" s="0" t="n">
        <v>5055</v>
      </c>
      <c r="E1445" s="0" t="s">
        <v>3722</v>
      </c>
      <c r="F1445" s="0" t="str">
        <f aca="false">VLOOKUP(E1445,[1]Liste_taxons_equiv!$A$1:$M$1455,2,0)</f>
        <v>Exacte</v>
      </c>
      <c r="G1445" s="0" t="n">
        <f aca="false">VLOOKUP(E1445,[1]Liste_taxons_equiv!$A$1:$M$1455,3,0)</f>
        <v>103237</v>
      </c>
      <c r="H1445" s="0" t="n">
        <f aca="false">VLOOKUP(E1445,[1]Liste_taxons_equiv!$A$1:$M$1455,4,0)</f>
        <v>103237</v>
      </c>
      <c r="I1445" s="0" t="str">
        <f aca="false">VLOOKUP(E1445,[1]Liste_taxons_equiv!$A$1:$M$1455,5,0)</f>
        <v>Urothoe pulchella</v>
      </c>
      <c r="J1445" s="0" t="s">
        <v>19</v>
      </c>
      <c r="K1445" s="0" t="str">
        <f aca="false">VLOOKUP(E1445,[1]Liste_taxons_equiv!$A$1:$M$1455,7,0)</f>
        <v>1</v>
      </c>
      <c r="L1445" s="0" t="str">
        <f aca="false">VLOOKUP(E1445,[1]Liste_taxons_equiv!$A$1:$M$1455,8,0)</f>
        <v>0</v>
      </c>
      <c r="M1445" s="0" t="str">
        <f aca="false">VLOOKUP(E1445,[1]Liste_taxons_equiv!$A$1:$M$1455,9,0)</f>
        <v>0</v>
      </c>
      <c r="N1445" s="0" t="str">
        <f aca="false">VLOOKUP(E1445,[1]Liste_taxons_equiv!$A$1:$M$1455,10,0)</f>
        <v>0</v>
      </c>
      <c r="O1445" s="0" t="str">
        <f aca="false">VLOOKUP(E1445,[1]Liste_taxons_equiv!$A$1:$M$1455,11,0)</f>
        <v>Non</v>
      </c>
      <c r="P1445" s="0" t="s">
        <v>3723</v>
      </c>
      <c r="Q1445" s="0" t="n">
        <f aca="false">VLOOKUP(E1445,[1]Liste_taxons_equiv!$A$1:$M$1455,13,0)</f>
        <v>24331</v>
      </c>
    </row>
    <row r="1446" customFormat="false" ht="15" hidden="true" customHeight="false" outlineLevel="0" collapsed="false">
      <c r="A1446" s="0" t="s">
        <v>3724</v>
      </c>
      <c r="B1446" s="0" t="s">
        <v>3725</v>
      </c>
      <c r="C1446" s="0" t="n">
        <v>100833</v>
      </c>
      <c r="D1446" s="0" t="n">
        <v>4425</v>
      </c>
      <c r="E1446" s="0" t="s">
        <v>3724</v>
      </c>
      <c r="F1446" s="0" t="str">
        <f aca="false">VLOOKUP(E1446,[1]Liste_taxons_equiv!$A$1:$M$1455,2,0)</f>
        <v>Exacte</v>
      </c>
      <c r="G1446" s="0" t="n">
        <f aca="false">VLOOKUP(E1446,[1]Liste_taxons_equiv!$A$1:$M$1455,3,0)</f>
        <v>100833</v>
      </c>
      <c r="H1446" s="0" t="n">
        <f aca="false">VLOOKUP(E1446,[1]Liste_taxons_equiv!$A$1:$M$1455,4,0)</f>
        <v>100833</v>
      </c>
      <c r="I1446" s="0" t="str">
        <f aca="false">VLOOKUP(E1446,[1]Liste_taxons_equiv!$A$1:$M$1455,5,0)</f>
        <v>Urticina eques</v>
      </c>
      <c r="J1446" s="0" t="s">
        <v>67</v>
      </c>
      <c r="K1446" s="0" t="str">
        <f aca="false">VLOOKUP(E1446,[1]Liste_taxons_equiv!$A$1:$M$1455,7,0)</f>
        <v>1</v>
      </c>
      <c r="L1446" s="0" t="str">
        <f aca="false">VLOOKUP(E1446,[1]Liste_taxons_equiv!$A$1:$M$1455,8,0)</f>
        <v>0</v>
      </c>
      <c r="M1446" s="0" t="str">
        <f aca="false">VLOOKUP(E1446,[1]Liste_taxons_equiv!$A$1:$M$1455,9,0)</f>
        <v>0</v>
      </c>
      <c r="N1446" s="0" t="str">
        <f aca="false">VLOOKUP(E1446,[1]Liste_taxons_equiv!$A$1:$M$1455,10,0)</f>
        <v>0</v>
      </c>
      <c r="O1446" s="0" t="str">
        <f aca="false">VLOOKUP(E1446,[1]Liste_taxons_equiv!$A$1:$M$1455,11,0)</f>
        <v>Non</v>
      </c>
      <c r="P1446" s="0" t="s">
        <v>3726</v>
      </c>
      <c r="Q1446" s="0" t="n">
        <f aca="false">VLOOKUP(E1446,[1]Liste_taxons_equiv!$A$1:$M$1455,13,0)</f>
        <v>29160</v>
      </c>
    </row>
    <row r="1447" customFormat="false" ht="15" hidden="true" customHeight="false" outlineLevel="0" collapsed="false">
      <c r="A1447" s="0" t="s">
        <v>3727</v>
      </c>
      <c r="B1447" s="0" t="s">
        <v>1285</v>
      </c>
      <c r="C1447" s="0" t="n">
        <v>100834</v>
      </c>
      <c r="D1447" s="0" t="n">
        <v>4426</v>
      </c>
      <c r="E1447" s="0" t="s">
        <v>3727</v>
      </c>
      <c r="F1447" s="0" t="str">
        <f aca="false">VLOOKUP(E1447,[1]Liste_taxons_equiv!$A$1:$M$1455,2,0)</f>
        <v>Exacte</v>
      </c>
      <c r="G1447" s="0" t="n">
        <f aca="false">VLOOKUP(E1447,[1]Liste_taxons_equiv!$A$1:$M$1455,3,0)</f>
        <v>100834</v>
      </c>
      <c r="H1447" s="0" t="n">
        <f aca="false">VLOOKUP(E1447,[1]Liste_taxons_equiv!$A$1:$M$1455,4,0)</f>
        <v>100834</v>
      </c>
      <c r="I1447" s="0" t="str">
        <f aca="false">VLOOKUP(E1447,[1]Liste_taxons_equiv!$A$1:$M$1455,5,0)</f>
        <v>Urticina felina</v>
      </c>
      <c r="J1447" s="0" t="s">
        <v>19</v>
      </c>
      <c r="K1447" s="0" t="str">
        <f aca="false">VLOOKUP(E1447,[1]Liste_taxons_equiv!$A$1:$M$1455,7,0)</f>
        <v>1</v>
      </c>
      <c r="L1447" s="0" t="str">
        <f aca="false">VLOOKUP(E1447,[1]Liste_taxons_equiv!$A$1:$M$1455,8,0)</f>
        <v>0</v>
      </c>
      <c r="M1447" s="0" t="str">
        <f aca="false">VLOOKUP(E1447,[1]Liste_taxons_equiv!$A$1:$M$1455,9,0)</f>
        <v>0</v>
      </c>
      <c r="N1447" s="0" t="str">
        <f aca="false">VLOOKUP(E1447,[1]Liste_taxons_equiv!$A$1:$M$1455,10,0)</f>
        <v>0</v>
      </c>
      <c r="O1447" s="0" t="str">
        <f aca="false">VLOOKUP(E1447,[1]Liste_taxons_equiv!$A$1:$M$1455,11,0)</f>
        <v>Non</v>
      </c>
      <c r="P1447" s="0" t="s">
        <v>3728</v>
      </c>
      <c r="Q1447" s="0" t="n">
        <f aca="false">VLOOKUP(E1447,[1]Liste_taxons_equiv!$A$1:$M$1455,13,0)</f>
        <v>29159</v>
      </c>
    </row>
    <row r="1448" customFormat="false" ht="15" hidden="true" customHeight="false" outlineLevel="0" collapsed="false">
      <c r="A1448" s="0" t="s">
        <v>3729</v>
      </c>
      <c r="B1448" s="0" t="s">
        <v>3730</v>
      </c>
      <c r="C1448" s="0" t="n">
        <v>110467</v>
      </c>
      <c r="D1448" s="0" t="n">
        <v>5271</v>
      </c>
      <c r="E1448" s="0" t="s">
        <v>3729</v>
      </c>
      <c r="F1448" s="0" t="str">
        <f aca="false">VLOOKUP(E1448,[1]Liste_taxons_equiv!$A$1:$M$1455,2,0)</f>
        <v>Exacte</v>
      </c>
      <c r="G1448" s="0" t="n">
        <f aca="false">VLOOKUP(E1448,[1]Liste_taxons_equiv!$A$1:$M$1455,3,0)</f>
        <v>110467</v>
      </c>
      <c r="H1448" s="0" t="n">
        <f aca="false">VLOOKUP(E1448,[1]Liste_taxons_equiv!$A$1:$M$1455,4,0)</f>
        <v>110467</v>
      </c>
      <c r="I1448" s="0" t="str">
        <f aca="false">VLOOKUP(E1448,[1]Liste_taxons_equiv!$A$1:$M$1455,5,0)</f>
        <v>Vaunthompsonia cristata</v>
      </c>
      <c r="J1448" s="0" t="s">
        <v>19</v>
      </c>
      <c r="K1448" s="0" t="str">
        <f aca="false">VLOOKUP(E1448,[1]Liste_taxons_equiv!$A$1:$M$1455,7,0)</f>
        <v>1</v>
      </c>
      <c r="L1448" s="0" t="str">
        <f aca="false">VLOOKUP(E1448,[1]Liste_taxons_equiv!$A$1:$M$1455,8,0)</f>
        <v>0</v>
      </c>
      <c r="M1448" s="0" t="str">
        <f aca="false">VLOOKUP(E1448,[1]Liste_taxons_equiv!$A$1:$M$1455,9,0)</f>
        <v>0</v>
      </c>
      <c r="N1448" s="0" t="str">
        <f aca="false">VLOOKUP(E1448,[1]Liste_taxons_equiv!$A$1:$M$1455,10,0)</f>
        <v>0</v>
      </c>
      <c r="O1448" s="0" t="str">
        <f aca="false">VLOOKUP(E1448,[1]Liste_taxons_equiv!$A$1:$M$1455,11,0)</f>
        <v>Non</v>
      </c>
      <c r="P1448" s="0" t="s">
        <v>3731</v>
      </c>
      <c r="Q1448" s="0" t="n">
        <f aca="false">VLOOKUP(E1448,[1]Liste_taxons_equiv!$A$1:$M$1455,13,0)</f>
        <v>24919</v>
      </c>
    </row>
    <row r="1449" customFormat="false" ht="15" hidden="true" customHeight="false" outlineLevel="0" collapsed="false">
      <c r="A1449" s="0" t="s">
        <v>3732</v>
      </c>
      <c r="C1449" s="0" t="n">
        <v>243</v>
      </c>
      <c r="D1449" s="0" t="n">
        <v>5645</v>
      </c>
      <c r="E1449" s="0" t="s">
        <v>3733</v>
      </c>
      <c r="F1449" s="0" t="str">
        <f aca="false">VLOOKUP(E1449,[1]Liste_taxons_equiv!$A$1:$M$1455,2,0)</f>
        <v>Exacte</v>
      </c>
      <c r="G1449" s="0" t="n">
        <f aca="false">VLOOKUP(E1449,[1]Liste_taxons_equiv!$A$1:$M$1455,3,0)</f>
        <v>243</v>
      </c>
      <c r="H1449" s="0" t="n">
        <f aca="false">VLOOKUP(E1449,[1]Liste_taxons_equiv!$A$1:$M$1455,4,0)</f>
        <v>243</v>
      </c>
      <c r="I1449" s="0" t="str">
        <f aca="false">VLOOKUP(E1449,[1]Liste_taxons_equiv!$A$1:$M$1455,5,0)</f>
        <v>Veneridae</v>
      </c>
      <c r="J1449" s="0" t="s">
        <v>29</v>
      </c>
      <c r="K1449" s="0" t="str">
        <f aca="false">VLOOKUP(E1449,[1]Liste_taxons_equiv!$A$1:$M$1455,7,0)</f>
        <v>1</v>
      </c>
      <c r="L1449" s="0" t="str">
        <f aca="false">VLOOKUP(E1449,[1]Liste_taxons_equiv!$A$1:$M$1455,8,0)</f>
        <v>0</v>
      </c>
      <c r="M1449" s="0" t="str">
        <f aca="false">VLOOKUP(E1449,[1]Liste_taxons_equiv!$A$1:$M$1455,9,0)</f>
        <v>0</v>
      </c>
      <c r="N1449" s="0" t="str">
        <f aca="false">VLOOKUP(E1449,[1]Liste_taxons_equiv!$A$1:$M$1455,10,0)</f>
        <v>0</v>
      </c>
      <c r="O1449" s="0" t="str">
        <f aca="false">VLOOKUP(E1449,[1]Liste_taxons_equiv!$A$1:$M$1455,11,0)</f>
        <v>Non</v>
      </c>
      <c r="P1449" s="0" t="s">
        <v>3734</v>
      </c>
      <c r="Q1449" s="0" t="n">
        <f aca="false">VLOOKUP(E1449,[1]Liste_taxons_equiv!$A$1:$M$1455,13,0)</f>
        <v>4576</v>
      </c>
    </row>
    <row r="1450" s="4" customFormat="true" ht="15" hidden="true" customHeight="false" outlineLevel="0" collapsed="false">
      <c r="A1450" s="4" t="s">
        <v>3735</v>
      </c>
      <c r="D1450" s="4" t="n">
        <v>5644</v>
      </c>
      <c r="E1450" s="4" t="s">
        <v>3735</v>
      </c>
      <c r="F1450" s="4" t="str">
        <f aca="false">VLOOKUP(E1450,[1]Liste_taxons_equiv!$A$1:$M$1455,2,0)</f>
        <v>Exacte</v>
      </c>
      <c r="G1450" s="4" t="n">
        <f aca="false">VLOOKUP(E1450,[1]Liste_taxons_equiv!$A$1:$M$1455,3,0)</f>
        <v>60001440</v>
      </c>
      <c r="H1450" s="4" t="n">
        <f aca="false">VLOOKUP(E1450,[1]Liste_taxons_equiv!$A$1:$M$1455,4,0)</f>
        <v>60001360</v>
      </c>
      <c r="I1450" s="4" t="str">
        <f aca="false">VLOOKUP(E1450,[1]Liste_taxons_equiv!$A$1:$M$1455,5,0)</f>
        <v>Veneridae sp1</v>
      </c>
      <c r="J1450" s="4" t="s">
        <v>492</v>
      </c>
      <c r="K1450" s="4" t="str">
        <f aca="false">VLOOKUP(E1450,[1]Liste_taxons_equiv!$A$1:$M$1455,7,0)</f>
        <v>1</v>
      </c>
      <c r="L1450" s="4" t="str">
        <f aca="false">VLOOKUP(E1450,[1]Liste_taxons_equiv!$A$1:$M$1455,8,0)</f>
        <v>1</v>
      </c>
      <c r="M1450" s="4" t="str">
        <f aca="false">VLOOKUP(E1450,[1]Liste_taxons_equiv!$A$1:$M$1455,9,0)</f>
        <v>0</v>
      </c>
      <c r="N1450" s="4" t="str">
        <f aca="false">VLOOKUP(E1450,[1]Liste_taxons_equiv!$A$1:$M$1455,10,0)</f>
        <v>0</v>
      </c>
      <c r="O1450" s="4" t="str">
        <f aca="false">VLOOKUP(E1450,[1]Liste_taxons_equiv!$A$1:$M$1455,11,0)</f>
        <v>Non</v>
      </c>
      <c r="Q1450" s="4" t="n">
        <f aca="false">VLOOKUP(E1450,[1]Liste_taxons_equiv!$A$1:$M$1455,13,0)</f>
        <v>60001440</v>
      </c>
    </row>
    <row r="1451" customFormat="false" ht="15" hidden="true" customHeight="false" outlineLevel="0" collapsed="false">
      <c r="A1451" s="0" t="s">
        <v>3736</v>
      </c>
      <c r="B1451" s="0" t="s">
        <v>941</v>
      </c>
      <c r="C1451" s="0" t="n">
        <v>181364</v>
      </c>
      <c r="D1451" s="0" t="n">
        <v>5659</v>
      </c>
      <c r="E1451" s="0" t="s">
        <v>3736</v>
      </c>
      <c r="F1451" s="0" t="str">
        <f aca="false">VLOOKUP(E1451,[1]Liste_taxons_equiv!$A$1:$M$1455,2,0)</f>
        <v>Exacte</v>
      </c>
      <c r="G1451" s="0" t="n">
        <f aca="false">VLOOKUP(E1451,[1]Liste_taxons_equiv!$A$1:$M$1455,3,0)</f>
        <v>181364</v>
      </c>
      <c r="H1451" s="0" t="n">
        <f aca="false">VLOOKUP(E1451,[1]Liste_taxons_equiv!$A$1:$M$1455,4,0)</f>
        <v>181364</v>
      </c>
      <c r="I1451" s="0" t="str">
        <f aca="false">VLOOKUP(E1451,[1]Liste_taxons_equiv!$A$1:$M$1455,5,0)</f>
        <v>Venerupis corrugata</v>
      </c>
      <c r="J1451" s="0" t="s">
        <v>29</v>
      </c>
      <c r="K1451" s="0" t="str">
        <f aca="false">VLOOKUP(E1451,[1]Liste_taxons_equiv!$A$1:$M$1455,7,0)</f>
        <v>1</v>
      </c>
      <c r="L1451" s="0" t="str">
        <f aca="false">VLOOKUP(E1451,[1]Liste_taxons_equiv!$A$1:$M$1455,8,0)</f>
        <v>0</v>
      </c>
      <c r="M1451" s="0" t="str">
        <f aca="false">VLOOKUP(E1451,[1]Liste_taxons_equiv!$A$1:$M$1455,9,0)</f>
        <v>0</v>
      </c>
      <c r="N1451" s="0" t="str">
        <f aca="false">VLOOKUP(E1451,[1]Liste_taxons_equiv!$A$1:$M$1455,10,0)</f>
        <v>0</v>
      </c>
      <c r="O1451" s="0" t="str">
        <f aca="false">VLOOKUP(E1451,[1]Liste_taxons_equiv!$A$1:$M$1455,11,0)</f>
        <v>Non</v>
      </c>
      <c r="P1451" s="0" t="s">
        <v>3737</v>
      </c>
      <c r="Q1451" s="0" t="n">
        <f aca="false">VLOOKUP(E1451,[1]Liste_taxons_equiv!$A$1:$M$1455,13,0)</f>
        <v>33893</v>
      </c>
    </row>
    <row r="1452" customFormat="false" ht="15" hidden="true" customHeight="false" outlineLevel="0" collapsed="false">
      <c r="A1452" s="0" t="s">
        <v>3738</v>
      </c>
      <c r="B1452" s="0" t="s">
        <v>135</v>
      </c>
      <c r="C1452" s="0" t="n">
        <v>141934</v>
      </c>
      <c r="D1452" s="0" t="n">
        <v>5646</v>
      </c>
      <c r="E1452" s="0" t="s">
        <v>3738</v>
      </c>
      <c r="F1452" s="0" t="str">
        <f aca="false">VLOOKUP(E1452,[1]Liste_taxons_equiv!$A$1:$M$1455,2,0)</f>
        <v>Exacte</v>
      </c>
      <c r="G1452" s="0" t="n">
        <f aca="false">VLOOKUP(E1452,[1]Liste_taxons_equiv!$A$1:$M$1455,3,0)</f>
        <v>141934</v>
      </c>
      <c r="H1452" s="0" t="n">
        <f aca="false">VLOOKUP(E1452,[1]Liste_taxons_equiv!$A$1:$M$1455,4,0)</f>
        <v>141934</v>
      </c>
      <c r="I1452" s="0" t="str">
        <f aca="false">VLOOKUP(E1452,[1]Liste_taxons_equiv!$A$1:$M$1455,5,0)</f>
        <v>Venus casina</v>
      </c>
      <c r="J1452" s="0" t="s">
        <v>29</v>
      </c>
      <c r="K1452" s="0" t="str">
        <f aca="false">VLOOKUP(E1452,[1]Liste_taxons_equiv!$A$1:$M$1455,7,0)</f>
        <v>1</v>
      </c>
      <c r="L1452" s="0" t="str">
        <f aca="false">VLOOKUP(E1452,[1]Liste_taxons_equiv!$A$1:$M$1455,8,0)</f>
        <v>0</v>
      </c>
      <c r="M1452" s="0" t="str">
        <f aca="false">VLOOKUP(E1452,[1]Liste_taxons_equiv!$A$1:$M$1455,9,0)</f>
        <v>0</v>
      </c>
      <c r="N1452" s="0" t="str">
        <f aca="false">VLOOKUP(E1452,[1]Liste_taxons_equiv!$A$1:$M$1455,10,0)</f>
        <v>0</v>
      </c>
      <c r="O1452" s="0" t="str">
        <f aca="false">VLOOKUP(E1452,[1]Liste_taxons_equiv!$A$1:$M$1455,11,0)</f>
        <v>Non</v>
      </c>
      <c r="P1452" s="0" t="s">
        <v>3739</v>
      </c>
      <c r="Q1452" s="0" t="n">
        <f aca="false">VLOOKUP(E1452,[1]Liste_taxons_equiv!$A$1:$M$1455,13,0)</f>
        <v>23501</v>
      </c>
    </row>
    <row r="1453" customFormat="false" ht="15" hidden="true" customHeight="false" outlineLevel="0" collapsed="false">
      <c r="A1453" s="0" t="s">
        <v>3740</v>
      </c>
      <c r="B1453" s="0" t="s">
        <v>135</v>
      </c>
      <c r="C1453" s="0" t="n">
        <v>141936</v>
      </c>
      <c r="D1453" s="0" t="n">
        <v>5647</v>
      </c>
      <c r="E1453" s="0" t="s">
        <v>3740</v>
      </c>
      <c r="F1453" s="0" t="str">
        <f aca="false">VLOOKUP(E1453,[1]Liste_taxons_equiv!$A$1:$M$1455,2,0)</f>
        <v>Exacte</v>
      </c>
      <c r="G1453" s="0" t="n">
        <f aca="false">VLOOKUP(E1453,[1]Liste_taxons_equiv!$A$1:$M$1455,3,0)</f>
        <v>141936</v>
      </c>
      <c r="H1453" s="0" t="n">
        <f aca="false">VLOOKUP(E1453,[1]Liste_taxons_equiv!$A$1:$M$1455,4,0)</f>
        <v>141936</v>
      </c>
      <c r="I1453" s="0" t="str">
        <f aca="false">VLOOKUP(E1453,[1]Liste_taxons_equiv!$A$1:$M$1455,5,0)</f>
        <v>Venus verrucosa</v>
      </c>
      <c r="J1453" s="0" t="s">
        <v>29</v>
      </c>
      <c r="K1453" s="0" t="str">
        <f aca="false">VLOOKUP(E1453,[1]Liste_taxons_equiv!$A$1:$M$1455,7,0)</f>
        <v>1</v>
      </c>
      <c r="L1453" s="0" t="str">
        <f aca="false">VLOOKUP(E1453,[1]Liste_taxons_equiv!$A$1:$M$1455,8,0)</f>
        <v>0</v>
      </c>
      <c r="M1453" s="0" t="str">
        <f aca="false">VLOOKUP(E1453,[1]Liste_taxons_equiv!$A$1:$M$1455,9,0)</f>
        <v>0</v>
      </c>
      <c r="N1453" s="0" t="str">
        <f aca="false">VLOOKUP(E1453,[1]Liste_taxons_equiv!$A$1:$M$1455,10,0)</f>
        <v>0</v>
      </c>
      <c r="O1453" s="0" t="str">
        <f aca="false">VLOOKUP(E1453,[1]Liste_taxons_equiv!$A$1:$M$1455,11,0)</f>
        <v>Non</v>
      </c>
      <c r="P1453" s="0" t="s">
        <v>3741</v>
      </c>
      <c r="Q1453" s="0" t="n">
        <f aca="false">VLOOKUP(E1453,[1]Liste_taxons_equiv!$A$1:$M$1455,13,0)</f>
        <v>4593</v>
      </c>
    </row>
    <row r="1454" customFormat="false" ht="15" hidden="true" customHeight="false" outlineLevel="0" collapsed="false">
      <c r="A1454" s="0" t="s">
        <v>3742</v>
      </c>
      <c r="B1454" s="0" t="s">
        <v>184</v>
      </c>
      <c r="C1454" s="0" t="n">
        <v>106257</v>
      </c>
      <c r="D1454" s="0" t="n">
        <v>4980</v>
      </c>
      <c r="E1454" s="0" t="s">
        <v>3742</v>
      </c>
      <c r="F1454" s="0" t="str">
        <f aca="false">VLOOKUP(E1454,[1]Liste_taxons_equiv!$A$1:$M$1455,2,0)</f>
        <v>Exacte</v>
      </c>
      <c r="G1454" s="0" t="n">
        <f aca="false">VLOOKUP(E1454,[1]Liste_taxons_equiv!$A$1:$M$1455,3,0)</f>
        <v>106257</v>
      </c>
      <c r="H1454" s="0" t="n">
        <f aca="false">VLOOKUP(E1454,[1]Liste_taxons_equiv!$A$1:$M$1455,4,0)</f>
        <v>106257</v>
      </c>
      <c r="I1454" s="0" t="str">
        <f aca="false">VLOOKUP(E1454,[1]Liste_taxons_equiv!$A$1:$M$1455,5,0)</f>
        <v>Verruca stroemia</v>
      </c>
      <c r="J1454" s="0" t="s">
        <v>19</v>
      </c>
      <c r="K1454" s="0" t="str">
        <f aca="false">VLOOKUP(E1454,[1]Liste_taxons_equiv!$A$1:$M$1455,7,0)</f>
        <v>1</v>
      </c>
      <c r="L1454" s="0" t="str">
        <f aca="false">VLOOKUP(E1454,[1]Liste_taxons_equiv!$A$1:$M$1455,8,0)</f>
        <v>0</v>
      </c>
      <c r="M1454" s="0" t="str">
        <f aca="false">VLOOKUP(E1454,[1]Liste_taxons_equiv!$A$1:$M$1455,9,0)</f>
        <v>0</v>
      </c>
      <c r="N1454" s="0" t="str">
        <f aca="false">VLOOKUP(E1454,[1]Liste_taxons_equiv!$A$1:$M$1455,10,0)</f>
        <v>0</v>
      </c>
      <c r="O1454" s="0" t="str">
        <f aca="false">VLOOKUP(E1454,[1]Liste_taxons_equiv!$A$1:$M$1455,11,0)</f>
        <v>Non</v>
      </c>
      <c r="P1454" s="0" t="s">
        <v>3743</v>
      </c>
      <c r="Q1454" s="0" t="n">
        <f aca="false">VLOOKUP(E1454,[1]Liste_taxons_equiv!$A$1:$M$1455,13,0)</f>
        <v>3664</v>
      </c>
    </row>
    <row r="1455" customFormat="false" ht="15" hidden="true" customHeight="false" outlineLevel="0" collapsed="false">
      <c r="A1455" s="0" t="s">
        <v>3744</v>
      </c>
      <c r="C1455" s="0" t="n">
        <v>147701</v>
      </c>
      <c r="D1455" s="0" t="n">
        <v>5825</v>
      </c>
      <c r="E1455" s="0" t="s">
        <v>3745</v>
      </c>
      <c r="F1455" s="0" t="str">
        <f aca="false">VLOOKUP(E1455,[1]Liste_taxons_equiv!$A$1:$M$1455,2,0)</f>
        <v>Exacte</v>
      </c>
      <c r="G1455" s="0" t="n">
        <f aca="false">VLOOKUP(E1455,[1]Liste_taxons_equiv!$A$1:$M$1455,3,0)</f>
        <v>60001809</v>
      </c>
      <c r="H1455" s="0" t="n">
        <f aca="false">VLOOKUP(E1455,[1]Liste_taxons_equiv!$A$1:$M$1455,4,0)</f>
        <v>60001748</v>
      </c>
      <c r="I1455" s="0" t="str">
        <f aca="false">VLOOKUP(E1455,[1]Liste_taxons_equiv!$A$1:$M$1455,5,0)</f>
        <v>Verrucaria</v>
      </c>
      <c r="J1455" s="0" t="s">
        <v>29</v>
      </c>
      <c r="K1455" s="0" t="str">
        <f aca="false">VLOOKUP(E1455,[1]Liste_taxons_equiv!$A$1:$M$1455,7,0)</f>
        <v>1</v>
      </c>
      <c r="L1455" s="0" t="str">
        <f aca="false">VLOOKUP(E1455,[1]Liste_taxons_equiv!$A$1:$M$1455,8,0)</f>
        <v>0</v>
      </c>
      <c r="M1455" s="0" t="str">
        <f aca="false">VLOOKUP(E1455,[1]Liste_taxons_equiv!$A$1:$M$1455,9,0)</f>
        <v>0</v>
      </c>
      <c r="N1455" s="0" t="str">
        <f aca="false">VLOOKUP(E1455,[1]Liste_taxons_equiv!$A$1:$M$1455,10,0)</f>
        <v>0</v>
      </c>
      <c r="O1455" s="0" t="str">
        <f aca="false">VLOOKUP(E1455,[1]Liste_taxons_equiv!$A$1:$M$1455,11,0)</f>
        <v>Non</v>
      </c>
      <c r="P1455" s="0" t="s">
        <v>3746</v>
      </c>
      <c r="Q1455" s="0" t="n">
        <f aca="false">VLOOKUP(E1455,[1]Liste_taxons_equiv!$A$1:$M$1455,13,0)</f>
        <v>19738</v>
      </c>
    </row>
    <row r="1456" customFormat="false" ht="15" hidden="true" customHeight="false" outlineLevel="0" collapsed="false">
      <c r="A1456" s="0" t="s">
        <v>3747</v>
      </c>
      <c r="B1456" s="0" t="s">
        <v>3748</v>
      </c>
      <c r="C1456" s="0" t="n">
        <v>147758</v>
      </c>
      <c r="D1456" s="0" t="n">
        <v>5826</v>
      </c>
      <c r="E1456" s="0" t="s">
        <v>3747</v>
      </c>
      <c r="F1456" s="0" t="str">
        <f aca="false">VLOOKUP(E1456,[1]Liste_taxons_equiv!$A$1:$M$1455,2,0)</f>
        <v>Exacte</v>
      </c>
      <c r="G1456" s="0" t="n">
        <f aca="false">VLOOKUP(E1456,[1]Liste_taxons_equiv!$A$1:$M$1455,3,0)</f>
        <v>60001810</v>
      </c>
      <c r="H1456" s="0" t="n">
        <f aca="false">VLOOKUP(E1456,[1]Liste_taxons_equiv!$A$1:$M$1455,4,0)</f>
        <v>60001749</v>
      </c>
      <c r="I1456" s="0" t="str">
        <f aca="false">VLOOKUP(E1456,[1]Liste_taxons_equiv!$A$1:$M$1455,5,0)</f>
        <v>Verrucaria maura</v>
      </c>
      <c r="J1456" s="0" t="s">
        <v>29</v>
      </c>
      <c r="K1456" s="0" t="str">
        <f aca="false">VLOOKUP(E1456,[1]Liste_taxons_equiv!$A$1:$M$1455,7,0)</f>
        <v>1</v>
      </c>
      <c r="L1456" s="0" t="str">
        <f aca="false">VLOOKUP(E1456,[1]Liste_taxons_equiv!$A$1:$M$1455,8,0)</f>
        <v>0</v>
      </c>
      <c r="M1456" s="0" t="str">
        <f aca="false">VLOOKUP(E1456,[1]Liste_taxons_equiv!$A$1:$M$1455,9,0)</f>
        <v>0</v>
      </c>
      <c r="N1456" s="0" t="str">
        <f aca="false">VLOOKUP(E1456,[1]Liste_taxons_equiv!$A$1:$M$1455,10,0)</f>
        <v>0</v>
      </c>
      <c r="O1456" s="0" t="str">
        <f aca="false">VLOOKUP(E1456,[1]Liste_taxons_equiv!$A$1:$M$1455,11,0)</f>
        <v>Non</v>
      </c>
      <c r="P1456" s="0" t="s">
        <v>3749</v>
      </c>
      <c r="Q1456" s="0" t="n">
        <f aca="false">VLOOKUP(E1456,[1]Liste_taxons_equiv!$A$1:$M$1455,13,0)</f>
        <v>37855</v>
      </c>
    </row>
    <row r="1457" customFormat="false" ht="15" hidden="true" customHeight="false" outlineLevel="0" collapsed="false">
      <c r="A1457" s="0" t="s">
        <v>3750</v>
      </c>
      <c r="B1457" s="0" t="s">
        <v>3751</v>
      </c>
      <c r="C1457" s="0" t="n">
        <v>139903</v>
      </c>
      <c r="D1457" s="0" t="n">
        <v>5472</v>
      </c>
      <c r="E1457" s="0" t="s">
        <v>3750</v>
      </c>
      <c r="F1457" s="0" t="str">
        <f aca="false">VLOOKUP(E1457,[1]Liste_taxons_equiv!$A$1:$M$1455,2,0)</f>
        <v>Exacte</v>
      </c>
      <c r="G1457" s="0" t="n">
        <f aca="false">VLOOKUP(E1457,[1]Liste_taxons_equiv!$A$1:$M$1455,3,0)</f>
        <v>139903</v>
      </c>
      <c r="H1457" s="0" t="n">
        <f aca="false">VLOOKUP(E1457,[1]Liste_taxons_equiv!$A$1:$M$1455,4,0)</f>
        <v>139903</v>
      </c>
      <c r="I1457" s="0" t="str">
        <f aca="false">VLOOKUP(E1457,[1]Liste_taxons_equiv!$A$1:$M$1455,5,0)</f>
        <v>Vitreolina philippi</v>
      </c>
      <c r="J1457" s="0" t="s">
        <v>29</v>
      </c>
      <c r="K1457" s="0" t="str">
        <f aca="false">VLOOKUP(E1457,[1]Liste_taxons_equiv!$A$1:$M$1455,7,0)</f>
        <v>1</v>
      </c>
      <c r="L1457" s="0" t="str">
        <f aca="false">VLOOKUP(E1457,[1]Liste_taxons_equiv!$A$1:$M$1455,8,0)</f>
        <v>0</v>
      </c>
      <c r="M1457" s="0" t="str">
        <f aca="false">VLOOKUP(E1457,[1]Liste_taxons_equiv!$A$1:$M$1455,9,0)</f>
        <v>0</v>
      </c>
      <c r="N1457" s="0" t="str">
        <f aca="false">VLOOKUP(E1457,[1]Liste_taxons_equiv!$A$1:$M$1455,10,0)</f>
        <v>0</v>
      </c>
      <c r="O1457" s="0" t="str">
        <f aca="false">VLOOKUP(E1457,[1]Liste_taxons_equiv!$A$1:$M$1455,11,0)</f>
        <v>Non</v>
      </c>
      <c r="P1457" s="0" t="s">
        <v>3752</v>
      </c>
      <c r="Q1457" s="0" t="n">
        <f aca="false">VLOOKUP(E1457,[1]Liste_taxons_equiv!$A$1:$M$1455,13,0)</f>
        <v>29158</v>
      </c>
    </row>
    <row r="1458" customFormat="false" ht="15" hidden="true" customHeight="false" outlineLevel="0" collapsed="false">
      <c r="A1458" s="0" t="s">
        <v>3753</v>
      </c>
      <c r="B1458" s="0" t="s">
        <v>2093</v>
      </c>
      <c r="C1458" s="0" t="n">
        <v>130426</v>
      </c>
      <c r="D1458" s="0" t="n">
        <v>4679</v>
      </c>
      <c r="E1458" s="0" t="s">
        <v>3753</v>
      </c>
      <c r="F1458" s="0" t="str">
        <f aca="false">VLOOKUP(E1458,[1]Liste_taxons_equiv!$A$1:$M$1455,2,0)</f>
        <v>Exacte</v>
      </c>
      <c r="G1458" s="0" t="n">
        <f aca="false">VLOOKUP(E1458,[1]Liste_taxons_equiv!$A$1:$M$1455,3,0)</f>
        <v>130426</v>
      </c>
      <c r="H1458" s="0" t="n">
        <f aca="false">VLOOKUP(E1458,[1]Liste_taxons_equiv!$A$1:$M$1455,4,0)</f>
        <v>130426</v>
      </c>
      <c r="I1458" s="0" t="str">
        <f aca="false">VLOOKUP(E1458,[1]Liste_taxons_equiv!$A$1:$M$1455,5,0)</f>
        <v>Websterinereis glauca</v>
      </c>
      <c r="J1458" s="0" t="s">
        <v>29</v>
      </c>
      <c r="K1458" s="0" t="str">
        <f aca="false">VLOOKUP(E1458,[1]Liste_taxons_equiv!$A$1:$M$1455,7,0)</f>
        <v>1</v>
      </c>
      <c r="L1458" s="0" t="str">
        <f aca="false">VLOOKUP(E1458,[1]Liste_taxons_equiv!$A$1:$M$1455,8,0)</f>
        <v>0</v>
      </c>
      <c r="M1458" s="0" t="str">
        <f aca="false">VLOOKUP(E1458,[1]Liste_taxons_equiv!$A$1:$M$1455,9,0)</f>
        <v>0</v>
      </c>
      <c r="N1458" s="0" t="str">
        <f aca="false">VLOOKUP(E1458,[1]Liste_taxons_equiv!$A$1:$M$1455,10,0)</f>
        <v>0</v>
      </c>
      <c r="O1458" s="0" t="str">
        <f aca="false">VLOOKUP(E1458,[1]Liste_taxons_equiv!$A$1:$M$1455,11,0)</f>
        <v>Non</v>
      </c>
      <c r="P1458" s="0" t="s">
        <v>3754</v>
      </c>
      <c r="Q1458" s="0" t="n">
        <f aca="false">VLOOKUP(E1458,[1]Liste_taxons_equiv!$A$1:$M$1455,13,0)</f>
        <v>26238</v>
      </c>
    </row>
    <row r="1459" customFormat="false" ht="15" hidden="true" customHeight="false" outlineLevel="0" collapsed="false">
      <c r="A1459" s="0" t="s">
        <v>3755</v>
      </c>
      <c r="C1459" s="0" t="n">
        <v>106957</v>
      </c>
      <c r="D1459" s="0" t="n">
        <v>5385</v>
      </c>
      <c r="E1459" s="0" t="s">
        <v>3756</v>
      </c>
      <c r="F1459" s="0" t="str">
        <f aca="false">VLOOKUP(E1459,[1]Liste_taxons_equiv!$A$1:$M$1455,2,0)</f>
        <v>Exacte</v>
      </c>
      <c r="G1459" s="0" t="n">
        <f aca="false">VLOOKUP(E1459,[1]Liste_taxons_equiv!$A$1:$M$1455,3,0)</f>
        <v>106957</v>
      </c>
      <c r="H1459" s="0" t="n">
        <f aca="false">VLOOKUP(E1459,[1]Liste_taxons_equiv!$A$1:$M$1455,4,0)</f>
        <v>106957</v>
      </c>
      <c r="I1459" s="0" t="str">
        <f aca="false">VLOOKUP(E1459,[1]Liste_taxons_equiv!$A$1:$M$1455,5,0)</f>
        <v>Xantho</v>
      </c>
      <c r="J1459" s="0" t="s">
        <v>19</v>
      </c>
      <c r="K1459" s="0" t="str">
        <f aca="false">VLOOKUP(E1459,[1]Liste_taxons_equiv!$A$1:$M$1455,7,0)</f>
        <v>1</v>
      </c>
      <c r="L1459" s="0" t="str">
        <f aca="false">VLOOKUP(E1459,[1]Liste_taxons_equiv!$A$1:$M$1455,8,0)</f>
        <v>0</v>
      </c>
      <c r="M1459" s="0" t="str">
        <f aca="false">VLOOKUP(E1459,[1]Liste_taxons_equiv!$A$1:$M$1455,9,0)</f>
        <v>0</v>
      </c>
      <c r="N1459" s="0" t="str">
        <f aca="false">VLOOKUP(E1459,[1]Liste_taxons_equiv!$A$1:$M$1455,10,0)</f>
        <v>0</v>
      </c>
      <c r="O1459" s="0" t="str">
        <f aca="false">VLOOKUP(E1459,[1]Liste_taxons_equiv!$A$1:$M$1455,11,0)</f>
        <v>Non</v>
      </c>
      <c r="P1459" s="0" t="s">
        <v>3757</v>
      </c>
      <c r="Q1459" s="0" t="n">
        <f aca="false">VLOOKUP(E1459,[1]Liste_taxons_equiv!$A$1:$M$1455,13,0)</f>
        <v>4033</v>
      </c>
    </row>
    <row r="1460" s="2" customFormat="true" ht="15" hidden="false" customHeight="false" outlineLevel="0" collapsed="false">
      <c r="A1460" s="2" t="s">
        <v>3758</v>
      </c>
      <c r="B1460" s="2" t="s">
        <v>3759</v>
      </c>
      <c r="C1460" s="2" t="n">
        <v>107440</v>
      </c>
      <c r="D1460" s="2" t="n">
        <v>5386</v>
      </c>
      <c r="E1460" s="2" t="s">
        <v>3758</v>
      </c>
      <c r="F1460" s="2" t="str">
        <f aca="false">VLOOKUP(E1460,[1]Liste_taxons_equiv!$A$1:$M$1455,2,0)</f>
        <v>Non trouvé</v>
      </c>
      <c r="I1460" s="2" t="str">
        <f aca="false">VLOOKUP(E1460,[1]Liste_taxons_equiv!$A$1:$M$1455,5,0)</f>
        <v/>
      </c>
      <c r="J1460" s="3" t="s">
        <v>57</v>
      </c>
      <c r="K1460" s="2" t="str">
        <f aca="false">VLOOKUP(E1460,[1]Liste_taxons_equiv!$A$1:$M$1455,7,0)</f>
        <v/>
      </c>
      <c r="L1460" s="2" t="str">
        <f aca="false">VLOOKUP(E1460,[1]Liste_taxons_equiv!$A$1:$M$1455,8,0)</f>
        <v/>
      </c>
      <c r="M1460" s="2" t="str">
        <f aca="false">VLOOKUP(E1460,[1]Liste_taxons_equiv!$A$1:$M$1455,9,0)</f>
        <v/>
      </c>
      <c r="N1460" s="2" t="str">
        <f aca="false">VLOOKUP(E1460,[1]Liste_taxons_equiv!$A$1:$M$1455,10,0)</f>
        <v/>
      </c>
      <c r="O1460" s="2" t="str">
        <f aca="false">VLOOKUP(E1460,[1]Liste_taxons_equiv!$A$1:$M$1455,11,0)</f>
        <v/>
      </c>
      <c r="P1460" s="3" t="n">
        <v>107440</v>
      </c>
    </row>
    <row r="1461" customFormat="false" ht="15" hidden="true" customHeight="false" outlineLevel="0" collapsed="false">
      <c r="A1461" s="0" t="s">
        <v>3760</v>
      </c>
      <c r="B1461" s="0" t="s">
        <v>3761</v>
      </c>
      <c r="C1461" s="0" t="n">
        <v>107441</v>
      </c>
      <c r="D1461" s="0" t="n">
        <v>5387</v>
      </c>
      <c r="E1461" s="0" t="s">
        <v>3760</v>
      </c>
      <c r="F1461" s="0" t="str">
        <f aca="false">VLOOKUP(E1461,[1]Liste_taxons_equiv!$A$1:$M$1455,2,0)</f>
        <v>Exacte</v>
      </c>
      <c r="G1461" s="0" t="n">
        <f aca="false">VLOOKUP(E1461,[1]Liste_taxons_equiv!$A$1:$M$1455,3,0)</f>
        <v>107441</v>
      </c>
      <c r="H1461" s="0" t="n">
        <f aca="false">VLOOKUP(E1461,[1]Liste_taxons_equiv!$A$1:$M$1455,4,0)</f>
        <v>107441</v>
      </c>
      <c r="I1461" s="0" t="str">
        <f aca="false">VLOOKUP(E1461,[1]Liste_taxons_equiv!$A$1:$M$1455,5,0)</f>
        <v>Xantho pilipes</v>
      </c>
      <c r="J1461" s="0" t="s">
        <v>29</v>
      </c>
      <c r="K1461" s="0" t="str">
        <f aca="false">VLOOKUP(E1461,[1]Liste_taxons_equiv!$A$1:$M$1455,7,0)</f>
        <v>1</v>
      </c>
      <c r="L1461" s="0" t="str">
        <f aca="false">VLOOKUP(E1461,[1]Liste_taxons_equiv!$A$1:$M$1455,8,0)</f>
        <v>0</v>
      </c>
      <c r="M1461" s="0" t="str">
        <f aca="false">VLOOKUP(E1461,[1]Liste_taxons_equiv!$A$1:$M$1455,9,0)</f>
        <v>0</v>
      </c>
      <c r="N1461" s="0" t="str">
        <f aca="false">VLOOKUP(E1461,[1]Liste_taxons_equiv!$A$1:$M$1455,10,0)</f>
        <v>0</v>
      </c>
      <c r="O1461" s="0" t="str">
        <f aca="false">VLOOKUP(E1461,[1]Liste_taxons_equiv!$A$1:$M$1455,11,0)</f>
        <v>Non</v>
      </c>
      <c r="P1461" s="0" t="s">
        <v>3762</v>
      </c>
      <c r="Q1461" s="0" t="n">
        <f aca="false">VLOOKUP(E1461,[1]Liste_taxons_equiv!$A$1:$M$1455,13,0)</f>
        <v>25291</v>
      </c>
    </row>
    <row r="1462" customFormat="false" ht="15" hidden="true" customHeight="false" outlineLevel="0" collapsed="false">
      <c r="A1462" s="0" t="s">
        <v>3763</v>
      </c>
      <c r="B1462" s="0" t="s">
        <v>3764</v>
      </c>
      <c r="C1462" s="0" t="n">
        <v>416601</v>
      </c>
      <c r="D1462" s="0" t="n">
        <v>5259</v>
      </c>
      <c r="E1462" s="0" t="s">
        <v>3763</v>
      </c>
      <c r="F1462" s="0" t="str">
        <f aca="false">VLOOKUP(E1462,[1]Liste_taxons_equiv!$A$1:$M$1455,2,0)</f>
        <v>Exacte</v>
      </c>
      <c r="G1462" s="0" t="n">
        <f aca="false">VLOOKUP(E1462,[1]Liste_taxons_equiv!$A$1:$M$1455,3,0)</f>
        <v>416601</v>
      </c>
      <c r="H1462" s="0" t="n">
        <f aca="false">VLOOKUP(E1462,[1]Liste_taxons_equiv!$A$1:$M$1455,4,0)</f>
        <v>416601</v>
      </c>
      <c r="I1462" s="0" t="str">
        <f aca="false">VLOOKUP(E1462,[1]Liste_taxons_equiv!$A$1:$M$1455,5,0)</f>
        <v>Zeuxo holdichi</v>
      </c>
      <c r="J1462" s="0" t="s">
        <v>29</v>
      </c>
      <c r="K1462" s="0" t="str">
        <f aca="false">VLOOKUP(E1462,[1]Liste_taxons_equiv!$A$1:$M$1455,7,0)</f>
        <v>1</v>
      </c>
      <c r="L1462" s="0" t="str">
        <f aca="false">VLOOKUP(E1462,[1]Liste_taxons_equiv!$A$1:$M$1455,8,0)</f>
        <v>0</v>
      </c>
      <c r="M1462" s="0" t="str">
        <f aca="false">VLOOKUP(E1462,[1]Liste_taxons_equiv!$A$1:$M$1455,9,0)</f>
        <v>0</v>
      </c>
      <c r="N1462" s="0" t="str">
        <f aca="false">VLOOKUP(E1462,[1]Liste_taxons_equiv!$A$1:$M$1455,10,0)</f>
        <v>0</v>
      </c>
      <c r="O1462" s="0" t="str">
        <f aca="false">VLOOKUP(E1462,[1]Liste_taxons_equiv!$A$1:$M$1455,11,0)</f>
        <v>Non</v>
      </c>
      <c r="P1462" s="0" t="s">
        <v>3765</v>
      </c>
      <c r="Q1462" s="0" t="n">
        <f aca="false">VLOOKUP(E1462,[1]Liste_taxons_equiv!$A$1:$M$1455,13,0)</f>
        <v>25436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8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5" zeroHeight="false" outlineLevelRow="0" outlineLevelCol="0"/>
  <cols>
    <col collapsed="false" customWidth="true" hidden="false" outlineLevel="0" max="1" min="1" style="0" width="31.29"/>
    <col collapsed="false" customWidth="false" hidden="false" outlineLevel="0" max="2" min="2" style="0" width="11.43"/>
    <col collapsed="false" customWidth="true" hidden="false" outlineLevel="0" max="3" min="3" style="0" width="17.43"/>
    <col collapsed="false" customWidth="true" hidden="false" outlineLevel="0" max="1025" min="4" style="0" width="10.53"/>
  </cols>
  <sheetData>
    <row r="1" customFormat="false" ht="15" hidden="false" customHeight="false" outlineLevel="0" collapsed="false">
      <c r="A1" s="0" t="s">
        <v>3766</v>
      </c>
      <c r="B1" s="0" t="s">
        <v>15</v>
      </c>
      <c r="C1" s="0" t="s">
        <v>6</v>
      </c>
    </row>
    <row r="2" customFormat="false" ht="15" hidden="false" customHeight="false" outlineLevel="0" collapsed="false">
      <c r="A2" s="0" t="s">
        <v>2309</v>
      </c>
      <c r="B2" s="0" t="n">
        <v>2824</v>
      </c>
      <c r="C2" s="0" t="n">
        <v>2824</v>
      </c>
    </row>
    <row r="3" customFormat="false" ht="15" hidden="false" customHeight="false" outlineLevel="0" collapsed="false">
      <c r="A3" s="0" t="s">
        <v>537</v>
      </c>
      <c r="B3" s="0" t="n">
        <v>105</v>
      </c>
      <c r="C3" s="0" t="n">
        <v>105</v>
      </c>
    </row>
    <row r="4" customFormat="false" ht="15" hidden="false" customHeight="false" outlineLevel="0" collapsed="false">
      <c r="A4" s="0" t="s">
        <v>1243</v>
      </c>
      <c r="B4" s="0" t="n">
        <v>191</v>
      </c>
      <c r="C4" s="0" t="n">
        <v>191</v>
      </c>
    </row>
    <row r="5" customFormat="false" ht="15" hidden="false" customHeight="false" outlineLevel="0" collapsed="false">
      <c r="A5" s="0" t="s">
        <v>3586</v>
      </c>
      <c r="B5" s="0" t="n">
        <v>194</v>
      </c>
      <c r="C5" s="0" t="n">
        <v>194</v>
      </c>
    </row>
    <row r="6" customFormat="false" ht="15" hidden="false" customHeight="false" outlineLevel="0" collapsed="false">
      <c r="A6" s="0" t="s">
        <v>2320</v>
      </c>
      <c r="B6" s="0" t="n">
        <v>211</v>
      </c>
      <c r="C6" s="0" t="n">
        <v>211</v>
      </c>
    </row>
    <row r="7" customFormat="false" ht="15" hidden="false" customHeight="false" outlineLevel="0" collapsed="false">
      <c r="A7" s="0" t="s">
        <v>2635</v>
      </c>
      <c r="B7" s="0" t="n">
        <v>215</v>
      </c>
      <c r="C7" s="0" t="n">
        <v>215</v>
      </c>
    </row>
    <row r="8" customFormat="false" ht="15" hidden="false" customHeight="false" outlineLevel="0" collapsed="false">
      <c r="A8" s="0" t="s">
        <v>3733</v>
      </c>
      <c r="B8" s="0" t="n">
        <v>243</v>
      </c>
      <c r="C8" s="0" t="n">
        <v>243</v>
      </c>
    </row>
    <row r="9" customFormat="false" ht="15" hidden="false" customHeight="false" outlineLevel="0" collapsed="false">
      <c r="A9" s="0" t="s">
        <v>3063</v>
      </c>
      <c r="B9" s="0" t="n">
        <v>558</v>
      </c>
      <c r="C9" s="0" t="n">
        <v>558</v>
      </c>
    </row>
    <row r="10" customFormat="false" ht="15" hidden="false" customHeight="false" outlineLevel="0" collapsed="false">
      <c r="A10" s="0" t="s">
        <v>2966</v>
      </c>
      <c r="B10" s="0" t="n">
        <v>793</v>
      </c>
      <c r="C10" s="0" t="n">
        <v>793</v>
      </c>
    </row>
    <row r="11" customFormat="false" ht="15" hidden="false" customHeight="false" outlineLevel="0" collapsed="false">
      <c r="A11" s="0" t="s">
        <v>2361</v>
      </c>
      <c r="B11" s="0" t="n">
        <v>799</v>
      </c>
      <c r="C11" s="0" t="n">
        <v>799</v>
      </c>
    </row>
    <row r="12" customFormat="false" ht="15" hidden="false" customHeight="false" outlineLevel="0" collapsed="false">
      <c r="A12" s="0" t="s">
        <v>730</v>
      </c>
      <c r="B12" s="0" t="n">
        <v>801</v>
      </c>
      <c r="C12" s="0" t="n">
        <v>801</v>
      </c>
    </row>
    <row r="13" customFormat="false" ht="15" hidden="false" customHeight="false" outlineLevel="0" collapsed="false">
      <c r="A13" s="0" t="s">
        <v>2998</v>
      </c>
      <c r="B13" s="0" t="n">
        <v>883</v>
      </c>
      <c r="C13" s="0" t="n">
        <v>883</v>
      </c>
    </row>
    <row r="14" customFormat="false" ht="15" hidden="false" customHeight="false" outlineLevel="0" collapsed="false">
      <c r="A14" s="0" t="s">
        <v>2740</v>
      </c>
      <c r="B14" s="0" t="n">
        <v>903</v>
      </c>
      <c r="C14" s="0" t="n">
        <v>903</v>
      </c>
    </row>
    <row r="15" customFormat="false" ht="15" hidden="false" customHeight="false" outlineLevel="0" collapsed="false">
      <c r="A15" s="0" t="s">
        <v>3398</v>
      </c>
      <c r="B15" s="0" t="n">
        <v>913</v>
      </c>
      <c r="C15" s="0" t="n">
        <v>913</v>
      </c>
    </row>
    <row r="16" customFormat="false" ht="15" hidden="false" customHeight="false" outlineLevel="0" collapsed="false">
      <c r="A16" s="0" t="s">
        <v>674</v>
      </c>
      <c r="B16" s="0" t="n">
        <v>918</v>
      </c>
      <c r="C16" s="0" t="n">
        <v>918</v>
      </c>
    </row>
    <row r="17" customFormat="false" ht="15" hidden="false" customHeight="false" outlineLevel="0" collapsed="false">
      <c r="A17" s="0" t="s">
        <v>759</v>
      </c>
      <c r="B17" s="0" t="n">
        <v>919</v>
      </c>
      <c r="C17" s="0" t="n">
        <v>919</v>
      </c>
    </row>
    <row r="18" customFormat="false" ht="15" hidden="false" customHeight="false" outlineLevel="0" collapsed="false">
      <c r="A18" s="0" t="s">
        <v>2110</v>
      </c>
      <c r="B18" s="0" t="n">
        <v>923</v>
      </c>
      <c r="C18" s="0" t="n">
        <v>923</v>
      </c>
    </row>
    <row r="19" customFormat="false" ht="15" hidden="false" customHeight="false" outlineLevel="0" collapsed="false">
      <c r="A19" s="0" t="s">
        <v>2922</v>
      </c>
      <c r="B19" s="0" t="n">
        <v>931</v>
      </c>
      <c r="C19" s="0" t="n">
        <v>931</v>
      </c>
    </row>
    <row r="20" customFormat="false" ht="15" hidden="false" customHeight="false" outlineLevel="0" collapsed="false">
      <c r="A20" s="0" t="s">
        <v>347</v>
      </c>
      <c r="B20" s="0" t="n">
        <v>938</v>
      </c>
      <c r="C20" s="0" t="n">
        <v>938</v>
      </c>
    </row>
    <row r="21" customFormat="false" ht="15" hidden="false" customHeight="false" outlineLevel="0" collapsed="false">
      <c r="A21" s="0" t="s">
        <v>3033</v>
      </c>
      <c r="B21" s="0" t="n">
        <v>939</v>
      </c>
      <c r="C21" s="0" t="n">
        <v>939</v>
      </c>
    </row>
    <row r="22" customFormat="false" ht="15" hidden="false" customHeight="false" outlineLevel="0" collapsed="false">
      <c r="A22" s="0" t="s">
        <v>1565</v>
      </c>
      <c r="B22" s="0" t="n">
        <v>946</v>
      </c>
      <c r="C22" s="0" t="n">
        <v>946</v>
      </c>
    </row>
    <row r="23" customFormat="false" ht="15" hidden="false" customHeight="false" outlineLevel="0" collapsed="false">
      <c r="A23" s="0" t="s">
        <v>3472</v>
      </c>
      <c r="B23" s="0" t="n">
        <v>948</v>
      </c>
      <c r="C23" s="0" t="n">
        <v>948</v>
      </c>
    </row>
    <row r="24" customFormat="false" ht="15" hidden="false" customHeight="false" outlineLevel="0" collapsed="false">
      <c r="A24" s="0" t="s">
        <v>1394</v>
      </c>
      <c r="B24" s="0" t="n">
        <v>952</v>
      </c>
      <c r="C24" s="0" t="n">
        <v>952</v>
      </c>
    </row>
    <row r="25" customFormat="false" ht="15" hidden="false" customHeight="false" outlineLevel="0" collapsed="false">
      <c r="A25" s="0" t="s">
        <v>1997</v>
      </c>
      <c r="B25" s="0" t="n">
        <v>967</v>
      </c>
      <c r="C25" s="0" t="n">
        <v>967</v>
      </c>
    </row>
    <row r="26" customFormat="false" ht="15" hidden="false" customHeight="false" outlineLevel="0" collapsed="false">
      <c r="A26" s="0" t="s">
        <v>3577</v>
      </c>
      <c r="B26" s="0" t="n">
        <v>982</v>
      </c>
      <c r="C26" s="0" t="n">
        <v>982</v>
      </c>
    </row>
    <row r="27" customFormat="false" ht="15" hidden="false" customHeight="false" outlineLevel="0" collapsed="false">
      <c r="A27" s="0" t="s">
        <v>3228</v>
      </c>
      <c r="B27" s="0" t="n">
        <v>985</v>
      </c>
      <c r="C27" s="0" t="n">
        <v>985</v>
      </c>
    </row>
    <row r="28" customFormat="false" ht="15" hidden="false" customHeight="false" outlineLevel="0" collapsed="false">
      <c r="A28" s="0" t="s">
        <v>3293</v>
      </c>
      <c r="B28" s="0" t="n">
        <v>988</v>
      </c>
      <c r="C28" s="0" t="n">
        <v>988</v>
      </c>
    </row>
    <row r="29" customFormat="false" ht="15" hidden="false" customHeight="false" outlineLevel="0" collapsed="false">
      <c r="A29" s="0" t="s">
        <v>2628</v>
      </c>
      <c r="B29" s="0" t="n">
        <v>1078</v>
      </c>
      <c r="C29" s="0" t="n">
        <v>1078</v>
      </c>
    </row>
    <row r="30" customFormat="false" ht="15" hidden="false" customHeight="false" outlineLevel="0" collapsed="false">
      <c r="A30" s="0" t="s">
        <v>807</v>
      </c>
      <c r="B30" s="0" t="n">
        <v>1080</v>
      </c>
      <c r="C30" s="0" t="n">
        <v>1080</v>
      </c>
    </row>
    <row r="31" customFormat="false" ht="15" hidden="false" customHeight="false" outlineLevel="0" collapsed="false">
      <c r="A31" s="0" t="s">
        <v>772</v>
      </c>
      <c r="B31" s="0" t="n">
        <v>1082</v>
      </c>
      <c r="C31" s="0" t="n">
        <v>1082</v>
      </c>
    </row>
    <row r="32" customFormat="false" ht="15" hidden="false" customHeight="false" outlineLevel="0" collapsed="false">
      <c r="A32" s="0" t="s">
        <v>1175</v>
      </c>
      <c r="B32" s="0" t="n">
        <v>1128</v>
      </c>
      <c r="C32" s="0" t="n">
        <v>1128</v>
      </c>
    </row>
    <row r="33" customFormat="false" ht="15" hidden="false" customHeight="false" outlineLevel="0" collapsed="false">
      <c r="A33" s="0" t="s">
        <v>880</v>
      </c>
      <c r="B33" s="0" t="n">
        <v>1130</v>
      </c>
      <c r="C33" s="0" t="n">
        <v>1130</v>
      </c>
    </row>
    <row r="34" customFormat="false" ht="15" hidden="false" customHeight="false" outlineLevel="0" collapsed="false">
      <c r="A34" s="0" t="s">
        <v>1728</v>
      </c>
      <c r="B34" s="0" t="n">
        <v>1131</v>
      </c>
      <c r="C34" s="0" t="n">
        <v>1131</v>
      </c>
    </row>
    <row r="35" customFormat="false" ht="15" hidden="false" customHeight="false" outlineLevel="0" collapsed="false">
      <c r="A35" s="0" t="s">
        <v>3546</v>
      </c>
      <c r="B35" s="0" t="n">
        <v>1133</v>
      </c>
      <c r="C35" s="0" t="n">
        <v>1133</v>
      </c>
    </row>
    <row r="36" customFormat="false" ht="15" hidden="false" customHeight="false" outlineLevel="0" collapsed="false">
      <c r="A36" s="0" t="s">
        <v>205</v>
      </c>
      <c r="B36" s="0" t="n">
        <v>1135</v>
      </c>
      <c r="C36" s="0" t="n">
        <v>1135</v>
      </c>
    </row>
    <row r="37" customFormat="false" ht="15" hidden="false" customHeight="false" outlineLevel="0" collapsed="false">
      <c r="A37" s="0" t="s">
        <v>848</v>
      </c>
      <c r="B37" s="0" t="n">
        <v>1137</v>
      </c>
      <c r="C37" s="0" t="n">
        <v>1137</v>
      </c>
    </row>
    <row r="38" customFormat="false" ht="15" hidden="false" customHeight="false" outlineLevel="0" collapsed="false">
      <c r="A38" s="0" t="s">
        <v>798</v>
      </c>
      <c r="B38" s="0" t="n">
        <v>1267</v>
      </c>
      <c r="C38" s="0" t="n">
        <v>1267</v>
      </c>
    </row>
    <row r="39" customFormat="false" ht="15" hidden="false" customHeight="false" outlineLevel="0" collapsed="false">
      <c r="A39" s="0" t="s">
        <v>287</v>
      </c>
      <c r="B39" s="0" t="n">
        <v>1292</v>
      </c>
      <c r="C39" s="0" t="n">
        <v>1292</v>
      </c>
    </row>
    <row r="40" customFormat="false" ht="15" hidden="false" customHeight="false" outlineLevel="0" collapsed="false">
      <c r="A40" s="0" t="s">
        <v>3171</v>
      </c>
      <c r="B40" s="0" t="n">
        <v>1302</v>
      </c>
      <c r="C40" s="0" t="n">
        <v>1302</v>
      </c>
    </row>
    <row r="41" customFormat="false" ht="15" hidden="false" customHeight="false" outlineLevel="0" collapsed="false">
      <c r="A41" s="0" t="s">
        <v>1587</v>
      </c>
      <c r="B41" s="0" t="n">
        <v>1340</v>
      </c>
      <c r="C41" s="0" t="n">
        <v>1340</v>
      </c>
    </row>
    <row r="42" customFormat="false" ht="15" hidden="false" customHeight="false" outlineLevel="0" collapsed="false">
      <c r="A42" s="0" t="s">
        <v>91</v>
      </c>
      <c r="B42" s="0" t="n">
        <v>1360</v>
      </c>
      <c r="C42" s="0" t="n">
        <v>1360</v>
      </c>
    </row>
    <row r="43" customFormat="false" ht="15" hidden="false" customHeight="false" outlineLevel="0" collapsed="false">
      <c r="A43" s="0" t="s">
        <v>3307</v>
      </c>
      <c r="B43" s="0" t="n">
        <v>1648</v>
      </c>
      <c r="C43" s="0" t="n">
        <v>1648</v>
      </c>
    </row>
    <row r="44" customFormat="false" ht="15" hidden="false" customHeight="false" outlineLevel="0" collapsed="false">
      <c r="A44" s="0" t="s">
        <v>2490</v>
      </c>
      <c r="B44" s="0" t="n">
        <v>1762</v>
      </c>
      <c r="C44" s="0" t="n">
        <v>1762</v>
      </c>
    </row>
    <row r="45" customFormat="false" ht="15" hidden="false" customHeight="false" outlineLevel="0" collapsed="false">
      <c r="A45" s="0" t="s">
        <v>420</v>
      </c>
      <c r="B45" s="0" t="n">
        <v>1839</v>
      </c>
      <c r="C45" s="0" t="n">
        <v>1839</v>
      </c>
    </row>
    <row r="46" customFormat="false" ht="15" hidden="false" customHeight="false" outlineLevel="0" collapsed="false">
      <c r="A46" s="0" t="s">
        <v>2538</v>
      </c>
      <c r="B46" s="0" t="n">
        <v>2036</v>
      </c>
      <c r="C46" s="0" t="n">
        <v>2036</v>
      </c>
    </row>
    <row r="47" customFormat="false" ht="15" hidden="false" customHeight="false" outlineLevel="0" collapsed="false">
      <c r="A47" s="0" t="s">
        <v>1623</v>
      </c>
      <c r="B47" s="0" t="n">
        <v>2041</v>
      </c>
      <c r="C47" s="0" t="n">
        <v>2041</v>
      </c>
    </row>
    <row r="48" customFormat="false" ht="15" hidden="false" customHeight="false" outlineLevel="0" collapsed="false">
      <c r="A48" s="0" t="s">
        <v>671</v>
      </c>
      <c r="B48" s="0" t="n">
        <v>2081</v>
      </c>
      <c r="C48" s="0" t="n">
        <v>2081</v>
      </c>
    </row>
    <row r="49" customFormat="false" ht="15" hidden="false" customHeight="false" outlineLevel="0" collapsed="false">
      <c r="A49" s="0" t="s">
        <v>3335</v>
      </c>
      <c r="B49" s="0" t="n">
        <v>2094</v>
      </c>
      <c r="C49" s="0" t="n">
        <v>2094</v>
      </c>
    </row>
    <row r="50" customFormat="false" ht="15" hidden="false" customHeight="false" outlineLevel="0" collapsed="false">
      <c r="A50" s="0" t="s">
        <v>2948</v>
      </c>
      <c r="B50" s="0" t="n">
        <v>11676</v>
      </c>
      <c r="C50" s="0" t="n">
        <v>11676</v>
      </c>
    </row>
    <row r="51" customFormat="false" ht="15" hidden="false" customHeight="false" outlineLevel="0" collapsed="false">
      <c r="A51" s="0" t="s">
        <v>95</v>
      </c>
      <c r="B51" s="0" t="n">
        <v>100653</v>
      </c>
      <c r="C51" s="0" t="n">
        <v>100653</v>
      </c>
    </row>
    <row r="52" customFormat="false" ht="15" hidden="false" customHeight="false" outlineLevel="0" collapsed="false">
      <c r="A52" s="0" t="s">
        <v>1633</v>
      </c>
      <c r="B52" s="0" t="n">
        <v>100672</v>
      </c>
      <c r="C52" s="0" t="n">
        <v>100672</v>
      </c>
    </row>
    <row r="53" customFormat="false" ht="15" hidden="false" customHeight="false" outlineLevel="0" collapsed="false">
      <c r="A53" s="0" t="s">
        <v>1023</v>
      </c>
      <c r="B53" s="0" t="n">
        <v>100730</v>
      </c>
      <c r="C53" s="0" t="n">
        <v>100730</v>
      </c>
    </row>
    <row r="54" customFormat="false" ht="15" hidden="false" customHeight="false" outlineLevel="0" collapsed="false">
      <c r="A54" s="0" t="s">
        <v>2417</v>
      </c>
      <c r="B54" s="0" t="n">
        <v>22496</v>
      </c>
      <c r="C54" s="0" t="n">
        <v>22496</v>
      </c>
    </row>
    <row r="55" customFormat="false" ht="15" hidden="false" customHeight="false" outlineLevel="0" collapsed="false">
      <c r="A55" s="0" t="s">
        <v>901</v>
      </c>
      <c r="B55" s="0" t="n">
        <v>103439</v>
      </c>
      <c r="C55" s="0" t="n">
        <v>103439</v>
      </c>
    </row>
    <row r="56" customFormat="false" ht="15" hidden="false" customHeight="false" outlineLevel="0" collapsed="false">
      <c r="A56" s="0" t="s">
        <v>353</v>
      </c>
      <c r="B56" s="0" t="n">
        <v>103471</v>
      </c>
      <c r="C56" s="0" t="n">
        <v>103471</v>
      </c>
    </row>
    <row r="57" customFormat="false" ht="15" hidden="false" customHeight="false" outlineLevel="0" collapsed="false">
      <c r="A57" s="0" t="s">
        <v>413</v>
      </c>
      <c r="B57" s="0" t="n">
        <v>103483</v>
      </c>
      <c r="C57" s="0" t="n">
        <v>103483</v>
      </c>
    </row>
    <row r="58" customFormat="false" ht="15" hidden="false" customHeight="false" outlineLevel="0" collapsed="false">
      <c r="A58" s="0" t="s">
        <v>424</v>
      </c>
      <c r="B58" s="0" t="n">
        <v>103484</v>
      </c>
      <c r="C58" s="0" t="n">
        <v>103484</v>
      </c>
    </row>
    <row r="59" customFormat="false" ht="15" hidden="false" customHeight="false" outlineLevel="0" collapsed="false">
      <c r="A59" s="0" t="s">
        <v>2254</v>
      </c>
      <c r="B59" s="0" t="n">
        <v>103509</v>
      </c>
      <c r="C59" s="0" t="n">
        <v>103509</v>
      </c>
    </row>
    <row r="60" customFormat="false" ht="15" hidden="false" customHeight="false" outlineLevel="0" collapsed="false">
      <c r="A60" s="0" t="s">
        <v>3176</v>
      </c>
      <c r="B60" s="0" t="n">
        <v>103524</v>
      </c>
      <c r="C60" s="0" t="n">
        <v>103524</v>
      </c>
    </row>
    <row r="61" customFormat="false" ht="15" hidden="false" customHeight="false" outlineLevel="0" collapsed="false">
      <c r="A61" s="0" t="s">
        <v>551</v>
      </c>
      <c r="B61" s="0" t="n">
        <v>103529</v>
      </c>
      <c r="C61" s="0" t="n">
        <v>103529</v>
      </c>
    </row>
    <row r="62" customFormat="false" ht="15" hidden="false" customHeight="false" outlineLevel="0" collapsed="false">
      <c r="A62" s="0" t="s">
        <v>886</v>
      </c>
      <c r="B62" s="0" t="n">
        <v>103531</v>
      </c>
      <c r="C62" s="0" t="n">
        <v>103531</v>
      </c>
    </row>
    <row r="63" customFormat="false" ht="15" hidden="false" customHeight="false" outlineLevel="0" collapsed="false">
      <c r="A63" s="0" t="s">
        <v>308</v>
      </c>
      <c r="B63" s="0" t="n">
        <v>101368</v>
      </c>
      <c r="C63" s="0" t="n">
        <v>101368</v>
      </c>
    </row>
    <row r="64" customFormat="false" ht="15" hidden="false" customHeight="false" outlineLevel="0" collapsed="false">
      <c r="A64" s="0" t="s">
        <v>1722</v>
      </c>
      <c r="B64" s="0" t="n">
        <v>101388</v>
      </c>
      <c r="C64" s="0" t="n">
        <v>101388</v>
      </c>
    </row>
    <row r="65" customFormat="false" ht="15" hidden="false" customHeight="false" outlineLevel="0" collapsed="false">
      <c r="A65" s="0" t="s">
        <v>2035</v>
      </c>
      <c r="B65" s="0" t="n">
        <v>101395</v>
      </c>
      <c r="C65" s="0" t="n">
        <v>101395</v>
      </c>
    </row>
    <row r="66" customFormat="false" ht="15" hidden="false" customHeight="false" outlineLevel="0" collapsed="false">
      <c r="A66" s="0" t="s">
        <v>2189</v>
      </c>
      <c r="B66" s="0" t="n">
        <v>101397</v>
      </c>
      <c r="C66" s="0" t="n">
        <v>101397</v>
      </c>
    </row>
    <row r="67" customFormat="false" ht="15" hidden="false" customHeight="false" outlineLevel="0" collapsed="false">
      <c r="A67" s="0" t="s">
        <v>2530</v>
      </c>
      <c r="B67" s="0" t="n">
        <v>101400</v>
      </c>
      <c r="C67" s="0" t="n">
        <v>101400</v>
      </c>
    </row>
    <row r="68" customFormat="false" ht="15" hidden="false" customHeight="false" outlineLevel="0" collapsed="false">
      <c r="A68" s="0" t="s">
        <v>3434</v>
      </c>
      <c r="B68" s="0" t="n">
        <v>101409</v>
      </c>
      <c r="C68" s="0" t="n">
        <v>101409</v>
      </c>
    </row>
    <row r="69" customFormat="false" ht="15" hidden="false" customHeight="false" outlineLevel="0" collapsed="false">
      <c r="A69" s="0" t="s">
        <v>619</v>
      </c>
      <c r="B69" s="0" t="n">
        <v>101430</v>
      </c>
      <c r="C69" s="0" t="n">
        <v>101430</v>
      </c>
    </row>
    <row r="70" customFormat="false" ht="15" hidden="false" customHeight="false" outlineLevel="0" collapsed="false">
      <c r="A70" s="0" t="s">
        <v>138</v>
      </c>
      <c r="B70" s="0" t="n">
        <v>101445</v>
      </c>
      <c r="C70" s="0" t="n">
        <v>101445</v>
      </c>
    </row>
    <row r="71" customFormat="false" ht="15" hidden="false" customHeight="false" outlineLevel="0" collapsed="false">
      <c r="A71" s="0" t="s">
        <v>193</v>
      </c>
      <c r="B71" s="0" t="n">
        <v>101450</v>
      </c>
      <c r="C71" s="0" t="n">
        <v>101450</v>
      </c>
    </row>
    <row r="72" customFormat="false" ht="15" hidden="false" customHeight="false" outlineLevel="0" collapsed="false">
      <c r="A72" s="0" t="s">
        <v>1849</v>
      </c>
      <c r="B72" s="0" t="n">
        <v>101470</v>
      </c>
      <c r="C72" s="0" t="n">
        <v>101470</v>
      </c>
    </row>
    <row r="73" customFormat="false" ht="15" hidden="false" customHeight="false" outlineLevel="0" collapsed="false">
      <c r="A73" s="0" t="s">
        <v>2203</v>
      </c>
      <c r="B73" s="0" t="n">
        <v>101471</v>
      </c>
      <c r="C73" s="0" t="n">
        <v>101471</v>
      </c>
    </row>
    <row r="74" customFormat="false" ht="15" hidden="false" customHeight="false" outlineLevel="0" collapsed="false">
      <c r="A74" s="0" t="s">
        <v>812</v>
      </c>
      <c r="B74" s="0" t="n">
        <v>101489</v>
      </c>
      <c r="C74" s="0" t="n">
        <v>101489</v>
      </c>
    </row>
    <row r="75" customFormat="false" ht="15" hidden="false" customHeight="false" outlineLevel="0" collapsed="false">
      <c r="A75" s="0" t="s">
        <v>326</v>
      </c>
      <c r="B75" s="0" t="n">
        <v>101509</v>
      </c>
      <c r="C75" s="0" t="n">
        <v>101509</v>
      </c>
    </row>
    <row r="76" customFormat="false" ht="15" hidden="false" customHeight="false" outlineLevel="0" collapsed="false">
      <c r="A76" s="0" t="s">
        <v>1006</v>
      </c>
      <c r="B76" s="0" t="n">
        <v>101535</v>
      </c>
      <c r="C76" s="0" t="n">
        <v>101535</v>
      </c>
    </row>
    <row r="77" customFormat="false" ht="15" hidden="false" customHeight="false" outlineLevel="0" collapsed="false">
      <c r="A77" s="0" t="s">
        <v>1307</v>
      </c>
      <c r="B77" s="0" t="n">
        <v>101537</v>
      </c>
      <c r="C77" s="0" t="n">
        <v>101537</v>
      </c>
    </row>
    <row r="78" customFormat="false" ht="15" hidden="false" customHeight="false" outlineLevel="0" collapsed="false">
      <c r="A78" s="0" t="s">
        <v>1636</v>
      </c>
      <c r="B78" s="0" t="n">
        <v>101547</v>
      </c>
      <c r="C78" s="0" t="n">
        <v>101547</v>
      </c>
    </row>
    <row r="79" customFormat="false" ht="15" hidden="false" customHeight="false" outlineLevel="0" collapsed="false">
      <c r="A79" s="0" t="s">
        <v>1293</v>
      </c>
      <c r="B79" s="0" t="n">
        <v>101558</v>
      </c>
      <c r="C79" s="0" t="n">
        <v>101558</v>
      </c>
    </row>
    <row r="80" customFormat="false" ht="15" hidden="false" customHeight="false" outlineLevel="0" collapsed="false">
      <c r="A80" s="0" t="s">
        <v>1076</v>
      </c>
      <c r="B80" s="0" t="n">
        <v>101567</v>
      </c>
      <c r="C80" s="0" t="n">
        <v>101567</v>
      </c>
    </row>
    <row r="81" customFormat="false" ht="15" hidden="false" customHeight="false" outlineLevel="0" collapsed="false">
      <c r="A81" s="0" t="s">
        <v>1740</v>
      </c>
      <c r="B81" s="0" t="n">
        <v>101571</v>
      </c>
      <c r="C81" s="0" t="n">
        <v>101571</v>
      </c>
    </row>
    <row r="82" customFormat="false" ht="15" hidden="false" customHeight="false" outlineLevel="0" collapsed="false">
      <c r="A82" s="0" t="s">
        <v>1971</v>
      </c>
      <c r="B82" s="0" t="n">
        <v>101583</v>
      </c>
      <c r="C82" s="0" t="n">
        <v>101583</v>
      </c>
    </row>
    <row r="83" customFormat="false" ht="15" hidden="false" customHeight="false" outlineLevel="0" collapsed="false">
      <c r="A83" s="0" t="s">
        <v>1618</v>
      </c>
      <c r="B83" s="0" t="n">
        <v>101610</v>
      </c>
      <c r="C83" s="0" t="n">
        <v>101610</v>
      </c>
    </row>
    <row r="84" customFormat="false" ht="15" hidden="false" customHeight="false" outlineLevel="0" collapsed="false">
      <c r="A84" s="0" t="s">
        <v>18</v>
      </c>
      <c r="B84" s="0" t="n">
        <v>101665</v>
      </c>
      <c r="C84" s="0" t="n">
        <v>101665</v>
      </c>
    </row>
    <row r="85" customFormat="false" ht="15" hidden="false" customHeight="false" outlineLevel="0" collapsed="false">
      <c r="A85" s="0" t="s">
        <v>709</v>
      </c>
      <c r="B85" s="0" t="n">
        <v>101669</v>
      </c>
      <c r="C85" s="0" t="n">
        <v>101669</v>
      </c>
    </row>
    <row r="86" customFormat="false" ht="15" hidden="false" customHeight="false" outlineLevel="0" collapsed="false">
      <c r="A86" s="0" t="s">
        <v>2179</v>
      </c>
      <c r="B86" s="0" t="n">
        <v>101679</v>
      </c>
      <c r="C86" s="0" t="n">
        <v>101679</v>
      </c>
    </row>
    <row r="87" customFormat="false" ht="15" hidden="false" customHeight="false" outlineLevel="0" collapsed="false">
      <c r="A87" s="0" t="s">
        <v>3530</v>
      </c>
      <c r="B87" s="0" t="n">
        <v>101704</v>
      </c>
      <c r="C87" s="0" t="n">
        <v>101704</v>
      </c>
    </row>
    <row r="88" customFormat="false" ht="15" hidden="false" customHeight="false" outlineLevel="0" collapsed="false">
      <c r="A88" s="0" t="s">
        <v>1545</v>
      </c>
      <c r="B88" s="0" t="n">
        <v>101716</v>
      </c>
      <c r="C88" s="0" t="n">
        <v>101716</v>
      </c>
    </row>
    <row r="89" customFormat="false" ht="15" hidden="false" customHeight="false" outlineLevel="0" collapsed="false">
      <c r="A89" s="0" t="s">
        <v>507</v>
      </c>
      <c r="B89" s="0" t="n">
        <v>101742</v>
      </c>
      <c r="C89" s="0" t="n">
        <v>101742</v>
      </c>
    </row>
    <row r="90" customFormat="false" ht="15" hidden="false" customHeight="false" outlineLevel="0" collapsed="false">
      <c r="A90" s="0" t="s">
        <v>3425</v>
      </c>
      <c r="B90" s="0" t="n">
        <v>101770</v>
      </c>
      <c r="C90" s="0" t="n">
        <v>101770</v>
      </c>
    </row>
    <row r="91" customFormat="false" ht="15" hidden="false" customHeight="false" outlineLevel="0" collapsed="false">
      <c r="A91" s="0" t="s">
        <v>3708</v>
      </c>
      <c r="B91" s="0" t="n">
        <v>101789</v>
      </c>
      <c r="C91" s="0" t="n">
        <v>101789</v>
      </c>
    </row>
    <row r="92" customFormat="false" ht="15" hidden="false" customHeight="false" outlineLevel="0" collapsed="false">
      <c r="A92" s="0" t="s">
        <v>2209</v>
      </c>
      <c r="B92" s="0" t="n">
        <v>102047</v>
      </c>
      <c r="C92" s="0" t="n">
        <v>102047</v>
      </c>
    </row>
    <row r="93" customFormat="false" ht="15" hidden="false" customHeight="false" outlineLevel="0" collapsed="false">
      <c r="A93" s="0" t="s">
        <v>1471</v>
      </c>
      <c r="B93" s="0" t="n">
        <v>100740</v>
      </c>
      <c r="C93" s="0" t="n">
        <v>100740</v>
      </c>
    </row>
    <row r="94" customFormat="false" ht="15" hidden="false" customHeight="false" outlineLevel="0" collapsed="false">
      <c r="A94" s="0" t="s">
        <v>497</v>
      </c>
      <c r="B94" s="0" t="n">
        <v>106041</v>
      </c>
      <c r="C94" s="0" t="n">
        <v>106041</v>
      </c>
    </row>
    <row r="95" customFormat="false" ht="15" hidden="false" customHeight="false" outlineLevel="0" collapsed="false">
      <c r="A95" s="0" t="s">
        <v>1274</v>
      </c>
      <c r="B95" s="0" t="n">
        <v>106834</v>
      </c>
      <c r="C95" s="0" t="n">
        <v>106834</v>
      </c>
    </row>
    <row r="96" customFormat="false" ht="15" hidden="false" customHeight="false" outlineLevel="0" collapsed="false">
      <c r="A96" s="0" t="s">
        <v>238</v>
      </c>
      <c r="B96" s="0" t="n">
        <v>106849</v>
      </c>
      <c r="C96" s="0" t="n">
        <v>106849</v>
      </c>
    </row>
    <row r="97" customFormat="false" ht="15" hidden="false" customHeight="false" outlineLevel="0" collapsed="false">
      <c r="A97" s="0" t="s">
        <v>2657</v>
      </c>
      <c r="B97" s="0" t="n">
        <v>106854</v>
      </c>
      <c r="C97" s="0" t="n">
        <v>106854</v>
      </c>
    </row>
    <row r="98" customFormat="false" ht="15" hidden="false" customHeight="false" outlineLevel="0" collapsed="false">
      <c r="A98" s="0" t="s">
        <v>984</v>
      </c>
      <c r="B98" s="0" t="n">
        <v>106889</v>
      </c>
      <c r="C98" s="0" t="n">
        <v>106889</v>
      </c>
    </row>
    <row r="99" customFormat="false" ht="15" hidden="false" customHeight="false" outlineLevel="0" collapsed="false">
      <c r="A99" s="0" t="s">
        <v>1198</v>
      </c>
      <c r="B99" s="0" t="n">
        <v>106901</v>
      </c>
      <c r="C99" s="0" t="n">
        <v>106901</v>
      </c>
    </row>
    <row r="100" customFormat="false" ht="15" hidden="false" customHeight="false" outlineLevel="0" collapsed="false">
      <c r="A100" s="0" t="s">
        <v>2050</v>
      </c>
      <c r="B100" s="0" t="n">
        <v>205077</v>
      </c>
      <c r="C100" s="0" t="n">
        <v>106908</v>
      </c>
    </row>
    <row r="101" customFormat="false" ht="15" hidden="false" customHeight="false" outlineLevel="0" collapsed="false">
      <c r="A101" s="0" t="s">
        <v>3756</v>
      </c>
      <c r="B101" s="0" t="n">
        <v>106957</v>
      </c>
      <c r="C101" s="0" t="n">
        <v>106957</v>
      </c>
    </row>
    <row r="102" customFormat="false" ht="15" hidden="false" customHeight="false" outlineLevel="0" collapsed="false">
      <c r="A102" s="0" t="s">
        <v>471</v>
      </c>
      <c r="B102" s="0" t="n">
        <v>106979</v>
      </c>
      <c r="C102" s="0" t="n">
        <v>106979</v>
      </c>
    </row>
    <row r="103" customFormat="false" ht="15" hidden="false" customHeight="false" outlineLevel="0" collapsed="false">
      <c r="A103" s="0" t="s">
        <v>1606</v>
      </c>
      <c r="B103" s="0" t="n">
        <v>106987</v>
      </c>
      <c r="C103" s="0" t="n">
        <v>106987</v>
      </c>
    </row>
    <row r="104" customFormat="false" ht="15" hidden="false" customHeight="false" outlineLevel="0" collapsed="false">
      <c r="A104" s="0" t="s">
        <v>2845</v>
      </c>
      <c r="B104" s="0" t="n">
        <v>107010</v>
      </c>
      <c r="C104" s="0" t="n">
        <v>107010</v>
      </c>
    </row>
    <row r="105" customFormat="false" ht="15" hidden="false" customHeight="false" outlineLevel="0" collapsed="false">
      <c r="A105" s="0" t="s">
        <v>3112</v>
      </c>
      <c r="B105" s="0" t="n">
        <v>107054</v>
      </c>
      <c r="C105" s="0" t="n">
        <v>107054</v>
      </c>
    </row>
    <row r="106" customFormat="false" ht="15" hidden="false" customHeight="false" outlineLevel="0" collapsed="false">
      <c r="A106" s="0" t="s">
        <v>3699</v>
      </c>
      <c r="B106" s="0" t="n">
        <v>107079</v>
      </c>
      <c r="C106" s="0" t="n">
        <v>107079</v>
      </c>
    </row>
    <row r="107" customFormat="false" ht="15" hidden="false" customHeight="false" outlineLevel="0" collapsed="false">
      <c r="A107" s="0" t="s">
        <v>1708</v>
      </c>
      <c r="B107" s="0" t="n">
        <v>110391</v>
      </c>
      <c r="C107" s="0" t="n">
        <v>110391</v>
      </c>
    </row>
    <row r="108" customFormat="false" ht="15" hidden="false" customHeight="false" outlineLevel="0" collapsed="false">
      <c r="A108" s="0" t="s">
        <v>853</v>
      </c>
      <c r="B108" s="0" t="n">
        <v>110393</v>
      </c>
      <c r="C108" s="0" t="n">
        <v>110393</v>
      </c>
    </row>
    <row r="109" customFormat="false" ht="15" hidden="false" customHeight="false" outlineLevel="0" collapsed="false">
      <c r="A109" s="0" t="s">
        <v>895</v>
      </c>
      <c r="B109" s="0" t="n">
        <v>110398</v>
      </c>
      <c r="C109" s="0" t="n">
        <v>110398</v>
      </c>
    </row>
    <row r="110" customFormat="false" ht="15" hidden="false" customHeight="false" outlineLevel="0" collapsed="false">
      <c r="A110" s="0" t="s">
        <v>724</v>
      </c>
      <c r="B110" s="0" t="n">
        <v>106118</v>
      </c>
      <c r="C110" s="0" t="n">
        <v>106118</v>
      </c>
    </row>
    <row r="111" customFormat="false" ht="15" hidden="false" customHeight="false" outlineLevel="0" collapsed="false">
      <c r="A111" s="0" t="s">
        <v>3060</v>
      </c>
      <c r="B111" s="0" t="n">
        <v>106734</v>
      </c>
      <c r="C111" s="0" t="n">
        <v>106734</v>
      </c>
    </row>
    <row r="112" customFormat="false" ht="15" hidden="false" customHeight="false" outlineLevel="0" collapsed="false">
      <c r="A112" s="0" t="s">
        <v>2654</v>
      </c>
      <c r="B112" s="0" t="n">
        <v>106738</v>
      </c>
      <c r="C112" s="0" t="n">
        <v>106738</v>
      </c>
    </row>
    <row r="113" customFormat="false" ht="15" hidden="false" customHeight="false" outlineLevel="0" collapsed="false">
      <c r="A113" s="0" t="s">
        <v>3071</v>
      </c>
      <c r="B113" s="0" t="n">
        <v>106763</v>
      </c>
      <c r="C113" s="0" t="n">
        <v>106763</v>
      </c>
    </row>
    <row r="114" customFormat="false" ht="15" hidden="false" customHeight="false" outlineLevel="0" collapsed="false">
      <c r="A114" s="0" t="s">
        <v>2694</v>
      </c>
      <c r="B114" s="0" t="n">
        <v>106789</v>
      </c>
      <c r="C114" s="0" t="n">
        <v>106789</v>
      </c>
    </row>
    <row r="115" customFormat="false" ht="15" hidden="false" customHeight="false" outlineLevel="0" collapsed="false">
      <c r="A115" s="0" t="s">
        <v>3277</v>
      </c>
      <c r="B115" s="0" t="n">
        <v>110866</v>
      </c>
      <c r="C115" s="0" t="n">
        <v>110866</v>
      </c>
    </row>
    <row r="116" customFormat="false" ht="15" hidden="false" customHeight="false" outlineLevel="0" collapsed="false">
      <c r="A116" s="0" t="s">
        <v>293</v>
      </c>
      <c r="B116" s="0" t="n">
        <v>118244</v>
      </c>
      <c r="C116" s="0" t="n">
        <v>118244</v>
      </c>
    </row>
    <row r="117" customFormat="false" ht="15" hidden="false" customHeight="false" outlineLevel="0" collapsed="false">
      <c r="A117" s="0" t="s">
        <v>1411</v>
      </c>
      <c r="B117" s="0" t="n">
        <v>118278</v>
      </c>
      <c r="C117" s="0" t="n">
        <v>118278</v>
      </c>
    </row>
    <row r="118" customFormat="false" ht="15" hidden="false" customHeight="false" outlineLevel="0" collapsed="false">
      <c r="A118" s="0" t="s">
        <v>1685</v>
      </c>
      <c r="B118" s="0" t="n">
        <v>118283</v>
      </c>
      <c r="C118" s="0" t="n">
        <v>118283</v>
      </c>
    </row>
    <row r="119" customFormat="false" ht="15" hidden="false" customHeight="false" outlineLevel="0" collapsed="false">
      <c r="A119" s="0" t="s">
        <v>753</v>
      </c>
      <c r="B119" s="0" t="n">
        <v>118399</v>
      </c>
      <c r="C119" s="0" t="n">
        <v>118399</v>
      </c>
    </row>
    <row r="120" customFormat="false" ht="15" hidden="false" customHeight="false" outlineLevel="0" collapsed="false">
      <c r="A120" s="0" t="s">
        <v>1402</v>
      </c>
      <c r="B120" s="0" t="n">
        <v>118437</v>
      </c>
      <c r="C120" s="0" t="n">
        <v>118437</v>
      </c>
    </row>
    <row r="121" customFormat="false" ht="15" hidden="false" customHeight="false" outlineLevel="0" collapsed="false">
      <c r="A121" s="0" t="s">
        <v>3048</v>
      </c>
      <c r="B121" s="0" t="n">
        <v>116943</v>
      </c>
      <c r="C121" s="0" t="n">
        <v>116943</v>
      </c>
    </row>
    <row r="122" customFormat="false" ht="15" hidden="false" customHeight="false" outlineLevel="0" collapsed="false">
      <c r="A122" s="0" t="s">
        <v>2312</v>
      </c>
      <c r="B122" s="0" t="n">
        <v>119822</v>
      </c>
      <c r="C122" s="0" t="n">
        <v>119822</v>
      </c>
    </row>
    <row r="123" customFormat="false" ht="15" hidden="false" customHeight="false" outlineLevel="0" collapsed="false">
      <c r="A123" s="0" t="s">
        <v>1334</v>
      </c>
      <c r="B123" s="0" t="n">
        <v>119859</v>
      </c>
      <c r="C123" s="0" t="n">
        <v>119859</v>
      </c>
    </row>
    <row r="124" customFormat="false" ht="15" hidden="false" customHeight="false" outlineLevel="0" collapsed="false">
      <c r="A124" s="0" t="s">
        <v>1877</v>
      </c>
      <c r="B124" s="0" t="n">
        <v>119870</v>
      </c>
      <c r="C124" s="0" t="n">
        <v>119870</v>
      </c>
    </row>
    <row r="125" customFormat="false" ht="15" hidden="false" customHeight="false" outlineLevel="0" collapsed="false">
      <c r="A125" s="0" t="s">
        <v>2384</v>
      </c>
      <c r="B125" s="0" t="n">
        <v>119888</v>
      </c>
      <c r="C125" s="0" t="n">
        <v>119888</v>
      </c>
    </row>
    <row r="126" customFormat="false" ht="15" hidden="false" customHeight="false" outlineLevel="0" collapsed="false">
      <c r="A126" s="0" t="s">
        <v>3074</v>
      </c>
      <c r="B126" s="0" t="n">
        <v>119898</v>
      </c>
      <c r="C126" s="0" t="n">
        <v>119898</v>
      </c>
    </row>
    <row r="127" customFormat="false" ht="15" hidden="false" customHeight="false" outlineLevel="0" collapsed="false">
      <c r="A127" s="0" t="s">
        <v>279</v>
      </c>
      <c r="B127" s="0" t="n">
        <v>123349</v>
      </c>
      <c r="C127" s="0" t="n">
        <v>123349</v>
      </c>
    </row>
    <row r="128" customFormat="false" ht="15" hidden="false" customHeight="false" outlineLevel="0" collapsed="false">
      <c r="A128" s="0" t="s">
        <v>1893</v>
      </c>
      <c r="B128" s="0" t="n">
        <v>123449</v>
      </c>
      <c r="C128" s="0" t="n">
        <v>123449</v>
      </c>
    </row>
    <row r="129" customFormat="false" ht="15" hidden="false" customHeight="false" outlineLevel="0" collapsed="false">
      <c r="A129" s="0" t="s">
        <v>3628</v>
      </c>
      <c r="B129" s="0" t="n">
        <v>123494</v>
      </c>
      <c r="C129" s="0" t="n">
        <v>123494</v>
      </c>
    </row>
    <row r="130" customFormat="false" ht="15" hidden="false" customHeight="false" outlineLevel="0" collapsed="false">
      <c r="A130" s="0" t="s">
        <v>2582</v>
      </c>
      <c r="B130" s="0" t="n">
        <v>123574</v>
      </c>
      <c r="C130" s="0" t="n">
        <v>123574</v>
      </c>
    </row>
    <row r="131" customFormat="false" ht="15" hidden="false" customHeight="false" outlineLevel="0" collapsed="false">
      <c r="A131" s="0" t="s">
        <v>658</v>
      </c>
      <c r="B131" s="0" t="n">
        <v>122348</v>
      </c>
      <c r="C131" s="0" t="n">
        <v>122348</v>
      </c>
    </row>
    <row r="132" customFormat="false" ht="15" hidden="false" customHeight="false" outlineLevel="0" collapsed="false">
      <c r="A132" s="0" t="s">
        <v>1945</v>
      </c>
      <c r="B132" s="0" t="n">
        <v>122358</v>
      </c>
      <c r="C132" s="0" t="n">
        <v>122358</v>
      </c>
    </row>
    <row r="133" customFormat="false" ht="15" hidden="false" customHeight="false" outlineLevel="0" collapsed="false">
      <c r="A133" s="0" t="s">
        <v>3686</v>
      </c>
      <c r="B133" s="0" t="n">
        <v>122388</v>
      </c>
      <c r="C133" s="0" t="n">
        <v>122388</v>
      </c>
    </row>
    <row r="134" customFormat="false" ht="15" hidden="false" customHeight="false" outlineLevel="0" collapsed="false">
      <c r="A134" s="0" t="s">
        <v>1018</v>
      </c>
      <c r="B134" s="0" t="n">
        <v>123082</v>
      </c>
      <c r="C134" s="0" t="n">
        <v>123082</v>
      </c>
    </row>
    <row r="135" customFormat="false" ht="15" hidden="false" customHeight="false" outlineLevel="0" collapsed="false">
      <c r="A135" s="0" t="s">
        <v>2593</v>
      </c>
      <c r="B135" s="0" t="n">
        <v>123117</v>
      </c>
      <c r="C135" s="0" t="n">
        <v>123117</v>
      </c>
    </row>
    <row r="136" customFormat="false" ht="15" hidden="false" customHeight="false" outlineLevel="0" collapsed="false">
      <c r="A136" s="0" t="s">
        <v>845</v>
      </c>
      <c r="B136" s="0" t="n">
        <v>123187</v>
      </c>
      <c r="C136" s="0" t="n">
        <v>123187</v>
      </c>
    </row>
    <row r="137" customFormat="false" ht="15" hidden="false" customHeight="false" outlineLevel="0" collapsed="false">
      <c r="A137" s="0" t="s">
        <v>2596</v>
      </c>
      <c r="B137" s="0" t="n">
        <v>123200</v>
      </c>
      <c r="C137" s="0" t="n">
        <v>123200</v>
      </c>
    </row>
    <row r="138" customFormat="false" ht="15" hidden="false" customHeight="false" outlineLevel="0" collapsed="false">
      <c r="A138" s="0" t="s">
        <v>448</v>
      </c>
      <c r="B138" s="0" t="n">
        <v>123219</v>
      </c>
      <c r="C138" s="0" t="n">
        <v>123219</v>
      </c>
    </row>
    <row r="139" customFormat="false" ht="15" hidden="false" customHeight="false" outlineLevel="0" collapsed="false">
      <c r="A139" s="0" t="s">
        <v>1463</v>
      </c>
      <c r="B139" s="0" t="n">
        <v>126754</v>
      </c>
      <c r="C139" s="0" t="n">
        <v>126754</v>
      </c>
    </row>
    <row r="140" customFormat="false" ht="15" hidden="false" customHeight="false" outlineLevel="0" collapsed="false">
      <c r="A140" s="0" t="s">
        <v>455</v>
      </c>
      <c r="B140" s="0" t="n">
        <v>123281</v>
      </c>
      <c r="C140" s="0" t="n">
        <v>123281</v>
      </c>
    </row>
    <row r="141" customFormat="false" ht="15" hidden="false" customHeight="false" outlineLevel="0" collapsed="false">
      <c r="A141" s="0" t="s">
        <v>1414</v>
      </c>
      <c r="B141" s="0" t="n">
        <v>125537</v>
      </c>
      <c r="C141" s="0" t="n">
        <v>125537</v>
      </c>
    </row>
    <row r="142" customFormat="false" ht="15" hidden="false" customHeight="false" outlineLevel="0" collapsed="false">
      <c r="A142" s="0" t="s">
        <v>1775</v>
      </c>
      <c r="B142" s="0" t="n">
        <v>125541</v>
      </c>
      <c r="C142" s="0" t="n">
        <v>125541</v>
      </c>
    </row>
    <row r="143" customFormat="false" ht="15" hidden="false" customHeight="false" outlineLevel="0" collapsed="false">
      <c r="A143" s="0" t="s">
        <v>3536</v>
      </c>
      <c r="B143" s="0" t="n">
        <v>125606</v>
      </c>
      <c r="C143" s="0" t="n">
        <v>125606</v>
      </c>
    </row>
    <row r="144" customFormat="false" ht="15" hidden="false" customHeight="false" outlineLevel="0" collapsed="false">
      <c r="A144" s="0" t="s">
        <v>1268</v>
      </c>
      <c r="B144" s="0" t="n">
        <v>125743</v>
      </c>
      <c r="C144" s="0" t="n">
        <v>125743</v>
      </c>
    </row>
    <row r="145" customFormat="false" ht="15" hidden="false" customHeight="false" outlineLevel="0" collapsed="false">
      <c r="A145" s="0" t="s">
        <v>915</v>
      </c>
      <c r="B145" s="0" t="n">
        <v>125779</v>
      </c>
      <c r="C145" s="0" t="n">
        <v>125779</v>
      </c>
    </row>
    <row r="146" customFormat="false" ht="15" hidden="false" customHeight="false" outlineLevel="0" collapsed="false">
      <c r="A146" s="0" t="s">
        <v>1832</v>
      </c>
      <c r="B146" s="0" t="n">
        <v>125781</v>
      </c>
      <c r="C146" s="0" t="n">
        <v>125781</v>
      </c>
    </row>
    <row r="147" customFormat="false" ht="15" hidden="false" customHeight="false" outlineLevel="0" collapsed="false">
      <c r="A147" s="0" t="s">
        <v>1417</v>
      </c>
      <c r="B147" s="0" t="n">
        <v>125988</v>
      </c>
      <c r="C147" s="0" t="n">
        <v>125988</v>
      </c>
    </row>
    <row r="148" customFormat="false" ht="15" hidden="false" customHeight="false" outlineLevel="0" collapsed="false">
      <c r="A148" s="0" t="s">
        <v>3039</v>
      </c>
      <c r="B148" s="0" t="n">
        <v>125999</v>
      </c>
      <c r="C148" s="0" t="n">
        <v>125999</v>
      </c>
    </row>
    <row r="149" customFormat="false" ht="15" hidden="false" customHeight="false" outlineLevel="0" collapsed="false">
      <c r="A149" s="0" t="s">
        <v>3325</v>
      </c>
      <c r="B149" s="0" t="n">
        <v>126132</v>
      </c>
      <c r="C149" s="0" t="n">
        <v>126132</v>
      </c>
    </row>
    <row r="150" customFormat="false" ht="15" hidden="false" customHeight="false" outlineLevel="0" collapsed="false">
      <c r="A150" s="0" t="s">
        <v>2437</v>
      </c>
      <c r="B150" s="0" t="n">
        <v>126226</v>
      </c>
      <c r="C150" s="0" t="n">
        <v>126226</v>
      </c>
    </row>
    <row r="151" customFormat="false" ht="15" hidden="false" customHeight="false" outlineLevel="0" collapsed="false">
      <c r="A151" s="0" t="s">
        <v>1626</v>
      </c>
      <c r="B151" s="0" t="n">
        <v>731943</v>
      </c>
      <c r="C151" s="0" t="n">
        <v>731943</v>
      </c>
    </row>
    <row r="152" customFormat="false" ht="15" hidden="false" customHeight="false" outlineLevel="0" collapsed="false">
      <c r="A152" s="0" t="s">
        <v>2961</v>
      </c>
      <c r="B152" s="0" t="n">
        <v>155303</v>
      </c>
      <c r="C152" s="0" t="n">
        <v>155303</v>
      </c>
    </row>
    <row r="153" customFormat="false" ht="15" hidden="false" customHeight="false" outlineLevel="0" collapsed="false">
      <c r="A153" s="0" t="s">
        <v>3066</v>
      </c>
      <c r="B153" s="0" t="n">
        <v>143808</v>
      </c>
      <c r="C153" s="0" t="n">
        <v>143808</v>
      </c>
    </row>
    <row r="154" customFormat="false" ht="15" hidden="false" customHeight="false" outlineLevel="0" collapsed="false">
      <c r="A154" s="0" t="s">
        <v>2961</v>
      </c>
      <c r="B154" s="0" t="n">
        <v>147038</v>
      </c>
      <c r="C154" s="0" t="n">
        <v>147038</v>
      </c>
    </row>
    <row r="155" customFormat="false" ht="15" hidden="false" customHeight="false" outlineLevel="0" collapsed="false">
      <c r="A155" s="0" t="s">
        <v>781</v>
      </c>
      <c r="B155" s="0" t="n">
        <v>143996</v>
      </c>
      <c r="C155" s="0" t="n">
        <v>143996</v>
      </c>
    </row>
    <row r="156" customFormat="false" ht="15" hidden="false" customHeight="false" outlineLevel="0" collapsed="false">
      <c r="A156" s="0" t="s">
        <v>1975</v>
      </c>
      <c r="B156" s="0" t="n">
        <v>144018</v>
      </c>
      <c r="C156" s="0" t="n">
        <v>144018</v>
      </c>
    </row>
    <row r="157" customFormat="false" ht="15" hidden="false" customHeight="false" outlineLevel="0" collapsed="false">
      <c r="A157" s="0" t="s">
        <v>1260</v>
      </c>
      <c r="B157" s="0" t="n">
        <v>144129</v>
      </c>
      <c r="C157" s="0" t="n">
        <v>144129</v>
      </c>
    </row>
    <row r="158" customFormat="false" ht="15" hidden="false" customHeight="false" outlineLevel="0" collapsed="false">
      <c r="A158" s="0" t="s">
        <v>1600</v>
      </c>
      <c r="B158" s="0" t="n">
        <v>144191</v>
      </c>
      <c r="C158" s="0" t="n">
        <v>144191</v>
      </c>
    </row>
    <row r="159" customFormat="false" ht="15" hidden="false" customHeight="false" outlineLevel="0" collapsed="false">
      <c r="A159" s="0" t="s">
        <v>1056</v>
      </c>
      <c r="B159" s="0" t="n">
        <v>144294</v>
      </c>
      <c r="C159" s="0" t="n">
        <v>144294</v>
      </c>
    </row>
    <row r="160" customFormat="false" ht="15" hidden="false" customHeight="false" outlineLevel="0" collapsed="false">
      <c r="A160" s="0" t="s">
        <v>3696</v>
      </c>
      <c r="B160" s="0" t="n">
        <v>144296</v>
      </c>
      <c r="C160" s="0" t="n">
        <v>144296</v>
      </c>
    </row>
    <row r="161" customFormat="false" ht="15" hidden="false" customHeight="false" outlineLevel="0" collapsed="false">
      <c r="A161" s="0" t="s">
        <v>3745</v>
      </c>
      <c r="B161" s="0" t="n">
        <v>147701</v>
      </c>
      <c r="C161" s="0" t="n">
        <v>60001809</v>
      </c>
    </row>
    <row r="162" customFormat="false" ht="15" hidden="false" customHeight="false" outlineLevel="0" collapsed="false">
      <c r="A162" s="0" t="s">
        <v>254</v>
      </c>
      <c r="B162" s="0" t="n">
        <v>146493</v>
      </c>
      <c r="C162" s="0" t="n">
        <v>146493</v>
      </c>
    </row>
    <row r="163" customFormat="false" ht="15" hidden="false" customHeight="false" outlineLevel="0" collapsed="false">
      <c r="A163" s="0" t="s">
        <v>979</v>
      </c>
      <c r="B163" s="0" t="n">
        <v>129236</v>
      </c>
      <c r="C163" s="0" t="n">
        <v>60013650</v>
      </c>
    </row>
    <row r="164" customFormat="false" ht="15" hidden="false" customHeight="false" outlineLevel="0" collapsed="false">
      <c r="A164" s="0" t="s">
        <v>2101</v>
      </c>
      <c r="B164" s="0" t="n">
        <v>131134</v>
      </c>
      <c r="C164" s="0" t="n">
        <v>131134</v>
      </c>
    </row>
    <row r="165" customFormat="false" ht="15" hidden="false" customHeight="false" outlineLevel="0" collapsed="false">
      <c r="A165" s="0" t="s">
        <v>3467</v>
      </c>
      <c r="B165" s="0" t="n">
        <v>131676</v>
      </c>
      <c r="C165" s="0" t="n">
        <v>131676</v>
      </c>
    </row>
    <row r="166" customFormat="false" ht="15" hidden="false" customHeight="false" outlineLevel="0" collapsed="false">
      <c r="A166" s="0" t="s">
        <v>1906</v>
      </c>
      <c r="B166" s="0" t="n">
        <v>131706</v>
      </c>
      <c r="C166" s="0" t="n">
        <v>131706</v>
      </c>
    </row>
    <row r="167" customFormat="false" ht="15" hidden="false" customHeight="false" outlineLevel="0" collapsed="false">
      <c r="A167" s="0" t="s">
        <v>1909</v>
      </c>
      <c r="B167" s="0" t="n">
        <v>131715</v>
      </c>
      <c r="C167" s="0" t="n">
        <v>131715</v>
      </c>
    </row>
    <row r="168" customFormat="false" ht="15" hidden="false" customHeight="false" outlineLevel="0" collapsed="false">
      <c r="A168" s="0" t="s">
        <v>1649</v>
      </c>
      <c r="B168" s="0" t="n">
        <v>131808</v>
      </c>
      <c r="C168" s="0" t="n">
        <v>131808</v>
      </c>
    </row>
    <row r="169" customFormat="false" ht="15" hidden="false" customHeight="false" outlineLevel="0" collapsed="false">
      <c r="A169" s="0" t="s">
        <v>1480</v>
      </c>
      <c r="B169" s="0" t="n">
        <v>131834</v>
      </c>
      <c r="C169" s="0" t="n">
        <v>131834</v>
      </c>
    </row>
    <row r="170" customFormat="false" ht="15" hidden="false" customHeight="false" outlineLevel="0" collapsed="false">
      <c r="A170" s="0" t="s">
        <v>1085</v>
      </c>
      <c r="B170" s="0" t="n">
        <v>131906</v>
      </c>
      <c r="C170" s="0" t="n">
        <v>131906</v>
      </c>
    </row>
    <row r="171" customFormat="false" ht="15" hidden="false" customHeight="false" outlineLevel="0" collapsed="false">
      <c r="A171" s="0" t="s">
        <v>2284</v>
      </c>
      <c r="B171" s="0" t="n">
        <v>131907</v>
      </c>
      <c r="C171" s="0" t="n">
        <v>131907</v>
      </c>
    </row>
    <row r="172" customFormat="false" ht="15" hidden="false" customHeight="false" outlineLevel="0" collapsed="false">
      <c r="A172" s="0" t="s">
        <v>187</v>
      </c>
      <c r="B172" s="0" t="n">
        <v>131933</v>
      </c>
      <c r="C172" s="0" t="n">
        <v>131933</v>
      </c>
    </row>
    <row r="173" customFormat="false" ht="15" hidden="false" customHeight="false" outlineLevel="0" collapsed="false">
      <c r="A173" s="0" t="s">
        <v>3461</v>
      </c>
      <c r="B173" s="0" t="n">
        <v>132072</v>
      </c>
      <c r="C173" s="0" t="n">
        <v>132072</v>
      </c>
    </row>
    <row r="174" customFormat="false" ht="15" hidden="false" customHeight="false" outlineLevel="0" collapsed="false">
      <c r="A174" s="0" t="s">
        <v>3596</v>
      </c>
      <c r="B174" s="0" t="n">
        <v>132077</v>
      </c>
      <c r="C174" s="0" t="n">
        <v>132077</v>
      </c>
    </row>
    <row r="175" customFormat="false" ht="15" hidden="false" customHeight="false" outlineLevel="0" collapsed="false">
      <c r="A175" s="0" t="s">
        <v>28</v>
      </c>
      <c r="B175" s="0" t="n">
        <v>138474</v>
      </c>
      <c r="C175" s="0" t="n">
        <v>138474</v>
      </c>
    </row>
    <row r="176" customFormat="false" ht="15" hidden="false" customHeight="false" outlineLevel="0" collapsed="false">
      <c r="A176" s="0" t="s">
        <v>3565</v>
      </c>
      <c r="B176" s="0" t="n">
        <v>138533</v>
      </c>
      <c r="C176" s="0" t="n">
        <v>138533</v>
      </c>
    </row>
    <row r="177" customFormat="false" ht="15" hidden="false" customHeight="false" outlineLevel="0" collapsed="false">
      <c r="A177" s="0" t="s">
        <v>3613</v>
      </c>
      <c r="B177" s="0" t="n">
        <v>138549</v>
      </c>
      <c r="C177" s="0" t="n">
        <v>138549</v>
      </c>
    </row>
    <row r="178" customFormat="false" ht="15" hidden="false" customHeight="false" outlineLevel="0" collapsed="false">
      <c r="A178" s="0" t="s">
        <v>3658</v>
      </c>
      <c r="B178" s="0" t="n">
        <v>138582</v>
      </c>
      <c r="C178" s="0" t="n">
        <v>138582</v>
      </c>
    </row>
    <row r="179" customFormat="false" ht="15" hidden="false" customHeight="false" outlineLevel="0" collapsed="false">
      <c r="A179" s="0" t="s">
        <v>1347</v>
      </c>
      <c r="B179" s="0" t="n">
        <v>138590</v>
      </c>
      <c r="C179" s="0" t="n">
        <v>138590</v>
      </c>
    </row>
    <row r="180" customFormat="false" ht="15" hidden="false" customHeight="false" outlineLevel="0" collapsed="false">
      <c r="A180" s="0" t="s">
        <v>1758</v>
      </c>
      <c r="B180" s="0" t="n">
        <v>138591</v>
      </c>
      <c r="C180" s="0" t="n">
        <v>138591</v>
      </c>
    </row>
    <row r="181" customFormat="false" ht="15" hidden="false" customHeight="false" outlineLevel="0" collapsed="false">
      <c r="A181" s="0" t="s">
        <v>3555</v>
      </c>
      <c r="B181" s="0" t="n">
        <v>138645</v>
      </c>
      <c r="C181" s="0" t="n">
        <v>138645</v>
      </c>
    </row>
    <row r="182" customFormat="false" ht="15" hidden="false" customHeight="false" outlineLevel="0" collapsed="false">
      <c r="A182" s="0" t="s">
        <v>934</v>
      </c>
      <c r="B182" s="0" t="n">
        <v>137897</v>
      </c>
      <c r="C182" s="0" t="n">
        <v>137897</v>
      </c>
    </row>
    <row r="183" customFormat="false" ht="15" hidden="false" customHeight="false" outlineLevel="0" collapsed="false">
      <c r="A183" s="0" t="s">
        <v>946</v>
      </c>
      <c r="B183" s="0" t="n">
        <v>137914</v>
      </c>
      <c r="C183" s="0" t="n">
        <v>137914</v>
      </c>
    </row>
    <row r="184" customFormat="false" ht="15" hidden="false" customHeight="false" outlineLevel="0" collapsed="false">
      <c r="A184" s="0" t="s">
        <v>961</v>
      </c>
      <c r="B184" s="0" t="n">
        <v>137916</v>
      </c>
      <c r="C184" s="0" t="n">
        <v>137916</v>
      </c>
    </row>
    <row r="185" customFormat="false" ht="15" hidden="false" customHeight="false" outlineLevel="0" collapsed="false">
      <c r="A185" s="0" t="s">
        <v>1104</v>
      </c>
      <c r="B185" s="0" t="n">
        <v>137954</v>
      </c>
      <c r="C185" s="0" t="n">
        <v>137954</v>
      </c>
    </row>
    <row r="186" customFormat="false" ht="15" hidden="false" customHeight="false" outlineLevel="0" collapsed="false">
      <c r="A186" s="0" t="s">
        <v>1237</v>
      </c>
      <c r="B186" s="0" t="n">
        <v>137997</v>
      </c>
      <c r="C186" s="0" t="n">
        <v>137997</v>
      </c>
    </row>
    <row r="187" customFormat="false" ht="15" hidden="false" customHeight="false" outlineLevel="0" collapsed="false">
      <c r="A187" s="0" t="s">
        <v>1590</v>
      </c>
      <c r="B187" s="0" t="n">
        <v>138068</v>
      </c>
      <c r="C187" s="0" t="n">
        <v>138068</v>
      </c>
    </row>
    <row r="188" customFormat="false" ht="15" hidden="false" customHeight="false" outlineLevel="0" collapsed="false">
      <c r="A188" s="0" t="s">
        <v>1866</v>
      </c>
      <c r="B188" s="0" t="n">
        <v>138117</v>
      </c>
      <c r="C188" s="0" t="n">
        <v>138117</v>
      </c>
    </row>
    <row r="189" customFormat="false" ht="15" hidden="false" customHeight="false" outlineLevel="0" collapsed="false">
      <c r="A189" s="0" t="s">
        <v>170</v>
      </c>
      <c r="B189" s="0" t="n">
        <v>129155</v>
      </c>
      <c r="C189" s="0" t="n">
        <v>129155</v>
      </c>
    </row>
    <row r="190" customFormat="false" ht="15" hidden="false" customHeight="false" outlineLevel="0" collapsed="false">
      <c r="A190" s="0" t="s">
        <v>966</v>
      </c>
      <c r="B190" s="0" t="n">
        <v>129200</v>
      </c>
      <c r="C190" s="0" t="n">
        <v>129200</v>
      </c>
    </row>
    <row r="191" customFormat="false" ht="15" hidden="false" customHeight="false" outlineLevel="0" collapsed="false">
      <c r="A191" s="0" t="s">
        <v>385</v>
      </c>
      <c r="B191" s="0" t="n">
        <v>129206</v>
      </c>
      <c r="C191" s="0" t="n">
        <v>129206</v>
      </c>
    </row>
    <row r="192" customFormat="false" ht="15" hidden="false" customHeight="false" outlineLevel="0" collapsed="false">
      <c r="A192" s="0" t="s">
        <v>677</v>
      </c>
      <c r="B192" s="0" t="n">
        <v>129229</v>
      </c>
      <c r="C192" s="0" t="n">
        <v>129229</v>
      </c>
    </row>
    <row r="193" customFormat="false" ht="15" hidden="false" customHeight="false" outlineLevel="0" collapsed="false">
      <c r="A193" s="0" t="s">
        <v>2893</v>
      </c>
      <c r="B193" s="0" t="n">
        <v>129232</v>
      </c>
      <c r="C193" s="0" t="n">
        <v>129232</v>
      </c>
    </row>
    <row r="194" customFormat="false" ht="15" hidden="false" customHeight="false" outlineLevel="0" collapsed="false">
      <c r="A194" s="0" t="s">
        <v>3392</v>
      </c>
      <c r="B194" s="0" t="n">
        <v>129233</v>
      </c>
      <c r="C194" s="0" t="n">
        <v>129233</v>
      </c>
    </row>
    <row r="195" customFormat="false" ht="15" hidden="false" customHeight="false" outlineLevel="0" collapsed="false">
      <c r="A195" s="0" t="s">
        <v>311</v>
      </c>
      <c r="B195" s="0" t="n">
        <v>129240</v>
      </c>
      <c r="C195" s="0" t="n">
        <v>129240</v>
      </c>
    </row>
    <row r="196" customFormat="false" ht="15" hidden="false" customHeight="false" outlineLevel="0" collapsed="false">
      <c r="A196" s="0" t="s">
        <v>643</v>
      </c>
      <c r="B196" s="0" t="n">
        <v>129241</v>
      </c>
      <c r="C196" s="0" t="n">
        <v>129241</v>
      </c>
    </row>
    <row r="197" customFormat="false" ht="15" hidden="false" customHeight="false" outlineLevel="0" collapsed="false">
      <c r="A197" s="0" t="s">
        <v>683</v>
      </c>
      <c r="B197" s="0" t="n">
        <v>129242</v>
      </c>
      <c r="C197" s="0" t="n">
        <v>129242</v>
      </c>
    </row>
    <row r="198" customFormat="false" ht="15" hidden="false" customHeight="false" outlineLevel="0" collapsed="false">
      <c r="A198" s="0" t="s">
        <v>764</v>
      </c>
      <c r="B198" s="0" t="n">
        <v>129243</v>
      </c>
      <c r="C198" s="0" t="n">
        <v>129243</v>
      </c>
    </row>
    <row r="199" customFormat="false" ht="15" hidden="false" customHeight="false" outlineLevel="0" collapsed="false">
      <c r="A199" s="0" t="s">
        <v>2271</v>
      </c>
      <c r="B199" s="0" t="n">
        <v>129247</v>
      </c>
      <c r="C199" s="0" t="n">
        <v>129247</v>
      </c>
    </row>
    <row r="200" customFormat="false" ht="15" hidden="false" customHeight="false" outlineLevel="0" collapsed="false">
      <c r="A200" s="0" t="s">
        <v>3601</v>
      </c>
      <c r="B200" s="0" t="n">
        <v>129249</v>
      </c>
      <c r="C200" s="0" t="n">
        <v>129249</v>
      </c>
    </row>
    <row r="201" customFormat="false" ht="15" hidden="false" customHeight="false" outlineLevel="0" collapsed="false">
      <c r="A201" s="0" t="s">
        <v>1167</v>
      </c>
      <c r="B201" s="0" t="n">
        <v>129278</v>
      </c>
      <c r="C201" s="0" t="n">
        <v>129278</v>
      </c>
    </row>
    <row r="202" customFormat="false" ht="15" hidden="false" customHeight="false" outlineLevel="0" collapsed="false">
      <c r="A202" s="0" t="s">
        <v>2147</v>
      </c>
      <c r="B202" s="0" t="n">
        <v>129281</v>
      </c>
      <c r="C202" s="0" t="n">
        <v>129281</v>
      </c>
    </row>
    <row r="203" customFormat="false" ht="15" hidden="false" customHeight="false" outlineLevel="0" collapsed="false">
      <c r="A203" s="0" t="s">
        <v>1368</v>
      </c>
      <c r="B203" s="0" t="n">
        <v>129296</v>
      </c>
      <c r="C203" s="0" t="n">
        <v>129296</v>
      </c>
    </row>
    <row r="204" customFormat="false" ht="15" hidden="false" customHeight="false" outlineLevel="0" collapsed="false">
      <c r="A204" s="0" t="s">
        <v>1436</v>
      </c>
      <c r="B204" s="0" t="n">
        <v>129300</v>
      </c>
      <c r="C204" s="0" t="n">
        <v>129300</v>
      </c>
    </row>
    <row r="205" customFormat="false" ht="15" hidden="false" customHeight="false" outlineLevel="0" collapsed="false">
      <c r="A205" s="0" t="s">
        <v>1445</v>
      </c>
      <c r="B205" s="0" t="n">
        <v>129301</v>
      </c>
      <c r="C205" s="0" t="n">
        <v>129301</v>
      </c>
    </row>
    <row r="206" customFormat="false" ht="15" hidden="false" customHeight="false" outlineLevel="0" collapsed="false">
      <c r="A206" s="0" t="s">
        <v>2003</v>
      </c>
      <c r="B206" s="0" t="n">
        <v>129337</v>
      </c>
      <c r="C206" s="0" t="n">
        <v>129337</v>
      </c>
    </row>
    <row r="207" customFormat="false" ht="15" hidden="false" customHeight="false" outlineLevel="0" collapsed="false">
      <c r="A207" s="0" t="s">
        <v>795</v>
      </c>
      <c r="B207" s="0" t="n">
        <v>129346</v>
      </c>
      <c r="C207" s="0" t="n">
        <v>129346</v>
      </c>
    </row>
    <row r="208" customFormat="false" ht="15" hidden="false" customHeight="false" outlineLevel="0" collapsed="false">
      <c r="A208" s="0" t="s">
        <v>2447</v>
      </c>
      <c r="B208" s="0" t="n">
        <v>129357</v>
      </c>
      <c r="C208" s="0" t="n">
        <v>129357</v>
      </c>
    </row>
    <row r="209" customFormat="false" ht="15" hidden="false" customHeight="false" outlineLevel="0" collapsed="false">
      <c r="A209" s="0" t="s">
        <v>2817</v>
      </c>
      <c r="B209" s="0" t="n">
        <v>129359</v>
      </c>
      <c r="C209" s="0" t="n">
        <v>129359</v>
      </c>
    </row>
    <row r="210" customFormat="false" ht="15" hidden="false" customHeight="false" outlineLevel="0" collapsed="false">
      <c r="A210" s="0" t="s">
        <v>1427</v>
      </c>
      <c r="B210" s="0" t="n">
        <v>136021</v>
      </c>
      <c r="C210" s="0" t="n">
        <v>136021</v>
      </c>
    </row>
    <row r="211" customFormat="false" ht="15" hidden="false" customHeight="false" outlineLevel="0" collapsed="false">
      <c r="A211" s="0" t="s">
        <v>1938</v>
      </c>
      <c r="B211" s="0" t="n">
        <v>138127</v>
      </c>
      <c r="C211" s="0" t="n">
        <v>138127</v>
      </c>
    </row>
    <row r="212" customFormat="false" ht="15" hidden="false" customHeight="false" outlineLevel="0" collapsed="false">
      <c r="A212" s="0" t="s">
        <v>2245</v>
      </c>
      <c r="B212" s="0" t="n">
        <v>138223</v>
      </c>
      <c r="C212" s="0" t="n">
        <v>138223</v>
      </c>
    </row>
    <row r="213" customFormat="false" ht="15" hidden="false" customHeight="false" outlineLevel="0" collapsed="false">
      <c r="A213" s="0" t="s">
        <v>1986</v>
      </c>
      <c r="B213" s="0" t="n">
        <v>140281</v>
      </c>
      <c r="C213" s="0" t="n">
        <v>140281</v>
      </c>
    </row>
    <row r="214" customFormat="false" ht="15" hidden="false" customHeight="false" outlineLevel="0" collapsed="false">
      <c r="A214" s="0" t="s">
        <v>3348</v>
      </c>
      <c r="B214" s="0" t="n">
        <v>129602</v>
      </c>
      <c r="C214" s="0" t="n">
        <v>129602</v>
      </c>
    </row>
    <row r="215" customFormat="false" ht="15" hidden="false" customHeight="false" outlineLevel="0" collapsed="false">
      <c r="A215" s="0" t="s">
        <v>923</v>
      </c>
      <c r="B215" s="0" t="n">
        <v>129611</v>
      </c>
      <c r="C215" s="0" t="n">
        <v>129611</v>
      </c>
    </row>
    <row r="216" customFormat="false" ht="15" hidden="false" customHeight="false" outlineLevel="0" collapsed="false">
      <c r="A216" s="0" t="s">
        <v>1801</v>
      </c>
      <c r="B216" s="0" t="n">
        <v>129613</v>
      </c>
      <c r="C216" s="0" t="n">
        <v>129613</v>
      </c>
    </row>
    <row r="217" customFormat="false" ht="15" hidden="false" customHeight="false" outlineLevel="0" collapsed="false">
      <c r="A217" s="0" t="s">
        <v>2090</v>
      </c>
      <c r="B217" s="0" t="n">
        <v>129614</v>
      </c>
      <c r="C217" s="0" t="n">
        <v>129614</v>
      </c>
    </row>
    <row r="218" customFormat="false" ht="15" hidden="false" customHeight="false" outlineLevel="0" collapsed="false">
      <c r="A218" s="0" t="s">
        <v>2234</v>
      </c>
      <c r="B218" s="0" t="n">
        <v>129616</v>
      </c>
      <c r="C218" s="0" t="n">
        <v>129616</v>
      </c>
    </row>
    <row r="219" customFormat="false" ht="15" hidden="false" customHeight="false" outlineLevel="0" collapsed="false">
      <c r="A219" s="0" t="s">
        <v>3015</v>
      </c>
      <c r="B219" s="0" t="n">
        <v>129619</v>
      </c>
      <c r="C219" s="0" t="n">
        <v>129619</v>
      </c>
    </row>
    <row r="220" customFormat="false" ht="15" hidden="false" customHeight="false" outlineLevel="0" collapsed="false">
      <c r="A220" s="0" t="s">
        <v>3087</v>
      </c>
      <c r="B220" s="0" t="n">
        <v>129620</v>
      </c>
      <c r="C220" s="0" t="n">
        <v>129620</v>
      </c>
    </row>
    <row r="221" customFormat="false" ht="15" hidden="false" customHeight="false" outlineLevel="0" collapsed="false">
      <c r="A221" s="0" t="s">
        <v>3248</v>
      </c>
      <c r="B221" s="0" t="n">
        <v>129623</v>
      </c>
      <c r="C221" s="0" t="n">
        <v>129623</v>
      </c>
    </row>
    <row r="222" customFormat="false" ht="15" hidden="false" customHeight="false" outlineLevel="0" collapsed="false">
      <c r="A222" s="0" t="s">
        <v>3373</v>
      </c>
      <c r="B222" s="0" t="n">
        <v>129625</v>
      </c>
      <c r="C222" s="0" t="n">
        <v>129625</v>
      </c>
    </row>
    <row r="223" customFormat="false" ht="15" hidden="false" customHeight="false" outlineLevel="0" collapsed="false">
      <c r="A223" s="0" t="s">
        <v>3401</v>
      </c>
      <c r="B223" s="0" t="n">
        <v>129626</v>
      </c>
      <c r="C223" s="0" t="n">
        <v>129626</v>
      </c>
    </row>
    <row r="224" customFormat="false" ht="15" hidden="false" customHeight="false" outlineLevel="0" collapsed="false">
      <c r="A224" s="0" t="s">
        <v>1734</v>
      </c>
      <c r="B224" s="0" t="n">
        <v>129631</v>
      </c>
      <c r="C224" s="0" t="n">
        <v>129631</v>
      </c>
    </row>
    <row r="225" customFormat="false" ht="15" hidden="false" customHeight="false" outlineLevel="0" collapsed="false">
      <c r="A225" s="0" t="s">
        <v>488</v>
      </c>
      <c r="B225" s="0" t="n">
        <v>129646</v>
      </c>
      <c r="C225" s="0" t="n">
        <v>129646</v>
      </c>
    </row>
    <row r="226" customFormat="false" ht="15" hidden="false" customHeight="false" outlineLevel="0" collapsed="false">
      <c r="A226" s="0" t="s">
        <v>1206</v>
      </c>
      <c r="B226" s="0" t="n">
        <v>129652</v>
      </c>
      <c r="C226" s="0" t="n">
        <v>129652</v>
      </c>
    </row>
    <row r="227" customFormat="false" ht="15" hidden="false" customHeight="false" outlineLevel="0" collapsed="false">
      <c r="A227" s="0" t="s">
        <v>1218</v>
      </c>
      <c r="B227" s="0" t="n">
        <v>129653</v>
      </c>
      <c r="C227" s="0" t="n">
        <v>129653</v>
      </c>
    </row>
    <row r="228" customFormat="false" ht="15" hidden="false" customHeight="false" outlineLevel="0" collapsed="false">
      <c r="A228" s="0" t="s">
        <v>2294</v>
      </c>
      <c r="B228" s="0" t="n">
        <v>129659</v>
      </c>
      <c r="C228" s="0" t="n">
        <v>129659</v>
      </c>
    </row>
    <row r="229" customFormat="false" ht="15" hidden="false" customHeight="false" outlineLevel="0" collapsed="false">
      <c r="A229" s="0" t="s">
        <v>2515</v>
      </c>
      <c r="B229" s="0" t="n">
        <v>129660</v>
      </c>
      <c r="C229" s="0" t="n">
        <v>129660</v>
      </c>
    </row>
    <row r="230" customFormat="false" ht="15" hidden="false" customHeight="false" outlineLevel="0" collapsed="false">
      <c r="A230" s="0" t="s">
        <v>2935</v>
      </c>
      <c r="B230" s="0" t="n">
        <v>129669</v>
      </c>
      <c r="C230" s="0" t="n">
        <v>129669</v>
      </c>
    </row>
    <row r="231" customFormat="false" ht="15" hidden="false" customHeight="false" outlineLevel="0" collapsed="false">
      <c r="A231" s="0" t="s">
        <v>3356</v>
      </c>
      <c r="B231" s="0" t="n">
        <v>129677</v>
      </c>
      <c r="C231" s="0" t="n">
        <v>129677</v>
      </c>
    </row>
    <row r="232" customFormat="false" ht="15" hidden="false" customHeight="false" outlineLevel="0" collapsed="false">
      <c r="A232" s="0" t="s">
        <v>3475</v>
      </c>
      <c r="B232" s="0" t="n">
        <v>129679</v>
      </c>
      <c r="C232" s="0" t="n">
        <v>129679</v>
      </c>
    </row>
    <row r="233" customFormat="false" ht="15" hidden="false" customHeight="false" outlineLevel="0" collapsed="false">
      <c r="A233" s="0" t="s">
        <v>3483</v>
      </c>
      <c r="B233" s="0" t="n">
        <v>129680</v>
      </c>
      <c r="C233" s="0" t="n">
        <v>129680</v>
      </c>
    </row>
    <row r="234" customFormat="false" ht="15" hidden="false" customHeight="false" outlineLevel="0" collapsed="false">
      <c r="A234" s="0" t="s">
        <v>3665</v>
      </c>
      <c r="B234" s="0" t="n">
        <v>129681</v>
      </c>
      <c r="C234" s="0" t="n">
        <v>129681</v>
      </c>
    </row>
    <row r="235" customFormat="false" ht="15" hidden="false" customHeight="false" outlineLevel="0" collapsed="false">
      <c r="A235" s="0" t="s">
        <v>208</v>
      </c>
      <c r="B235" s="0" t="n">
        <v>129686</v>
      </c>
      <c r="C235" s="0" t="n">
        <v>129686</v>
      </c>
    </row>
    <row r="236" customFormat="false" ht="15" hidden="false" customHeight="false" outlineLevel="0" collapsed="false">
      <c r="A236" s="0" t="s">
        <v>1187</v>
      </c>
      <c r="B236" s="0" t="n">
        <v>129693</v>
      </c>
      <c r="C236" s="0" t="n">
        <v>129693</v>
      </c>
    </row>
    <row r="237" customFormat="false" ht="15" hidden="false" customHeight="false" outlineLevel="0" collapsed="false">
      <c r="A237" s="0" t="s">
        <v>2374</v>
      </c>
      <c r="B237" s="0" t="n">
        <v>129702</v>
      </c>
      <c r="C237" s="0" t="n">
        <v>129702</v>
      </c>
    </row>
    <row r="238" customFormat="false" ht="15" hidden="false" customHeight="false" outlineLevel="0" collapsed="false">
      <c r="A238" s="0" t="s">
        <v>3001</v>
      </c>
      <c r="B238" s="0" t="n">
        <v>129710</v>
      </c>
      <c r="C238" s="0" t="n">
        <v>129710</v>
      </c>
    </row>
    <row r="239" customFormat="false" ht="15" hidden="false" customHeight="false" outlineLevel="0" collapsed="false">
      <c r="A239" s="0" t="s">
        <v>3604</v>
      </c>
      <c r="B239" s="0" t="n">
        <v>129714</v>
      </c>
      <c r="C239" s="0" t="n">
        <v>129714</v>
      </c>
    </row>
    <row r="240" customFormat="false" ht="15" hidden="false" customHeight="false" outlineLevel="0" collapsed="false">
      <c r="A240" s="0" t="s">
        <v>1458</v>
      </c>
      <c r="B240" s="0" t="n">
        <v>137349</v>
      </c>
      <c r="C240" s="0" t="n">
        <v>137349</v>
      </c>
    </row>
    <row r="241" customFormat="false" ht="15" hidden="false" customHeight="false" outlineLevel="0" collapsed="false">
      <c r="A241" s="0" t="s">
        <v>1887</v>
      </c>
      <c r="B241" s="0" t="n">
        <v>142229</v>
      </c>
      <c r="C241" s="0" t="n">
        <v>142229</v>
      </c>
    </row>
    <row r="242" customFormat="false" ht="15" hidden="false" customHeight="false" outlineLevel="0" collapsed="false">
      <c r="A242" s="0" t="s">
        <v>2872</v>
      </c>
      <c r="B242" s="0" t="n">
        <v>128545</v>
      </c>
      <c r="C242" s="0" t="n">
        <v>128545</v>
      </c>
    </row>
    <row r="243" customFormat="false" ht="15" hidden="false" customHeight="false" outlineLevel="0" collapsed="false">
      <c r="A243" s="0" t="s">
        <v>2393</v>
      </c>
      <c r="B243" s="0" t="n">
        <v>129370</v>
      </c>
      <c r="C243" s="0" t="n">
        <v>129370</v>
      </c>
    </row>
    <row r="244" customFormat="false" ht="15" hidden="false" customHeight="false" outlineLevel="0" collapsed="false">
      <c r="A244" s="0" t="s">
        <v>2428</v>
      </c>
      <c r="B244" s="0" t="n">
        <v>129379</v>
      </c>
      <c r="C244" s="0" t="n">
        <v>129379</v>
      </c>
    </row>
    <row r="245" customFormat="false" ht="15" hidden="false" customHeight="false" outlineLevel="0" collapsed="false">
      <c r="A245" s="0" t="s">
        <v>2550</v>
      </c>
      <c r="B245" s="0" t="n">
        <v>129413</v>
      </c>
      <c r="C245" s="0" t="n">
        <v>129413</v>
      </c>
    </row>
    <row r="246" customFormat="false" ht="15" hidden="false" customHeight="false" outlineLevel="0" collapsed="false">
      <c r="A246" s="0" t="s">
        <v>2565</v>
      </c>
      <c r="B246" s="0" t="n">
        <v>129414</v>
      </c>
      <c r="C246" s="0" t="n">
        <v>129414</v>
      </c>
    </row>
    <row r="247" customFormat="false" ht="15" hidden="false" customHeight="false" outlineLevel="0" collapsed="false">
      <c r="A247" s="0" t="s">
        <v>396</v>
      </c>
      <c r="B247" s="0" t="n">
        <v>129430</v>
      </c>
      <c r="C247" s="0" t="n">
        <v>129430</v>
      </c>
    </row>
    <row r="248" customFormat="false" ht="15" hidden="false" customHeight="false" outlineLevel="0" collapsed="false">
      <c r="A248" s="0" t="s">
        <v>2708</v>
      </c>
      <c r="B248" s="0" t="n">
        <v>129433</v>
      </c>
      <c r="C248" s="0" t="n">
        <v>129433</v>
      </c>
    </row>
    <row r="249" customFormat="false" ht="15" hidden="false" customHeight="false" outlineLevel="0" collapsed="false">
      <c r="A249" s="0" t="s">
        <v>2744</v>
      </c>
      <c r="B249" s="0" t="n">
        <v>129435</v>
      </c>
      <c r="C249" s="0" t="n">
        <v>129435</v>
      </c>
    </row>
    <row r="250" customFormat="false" ht="15" hidden="false" customHeight="false" outlineLevel="0" collapsed="false">
      <c r="A250" s="0" t="s">
        <v>2862</v>
      </c>
      <c r="B250" s="0" t="n">
        <v>129439</v>
      </c>
      <c r="C250" s="0" t="n">
        <v>129439</v>
      </c>
    </row>
    <row r="251" customFormat="false" ht="15" hidden="false" customHeight="false" outlineLevel="0" collapsed="false">
      <c r="A251" s="0" t="s">
        <v>1088</v>
      </c>
      <c r="B251" s="0" t="n">
        <v>129443</v>
      </c>
      <c r="C251" s="0" t="n">
        <v>129443</v>
      </c>
    </row>
    <row r="252" customFormat="false" ht="15" hidden="false" customHeight="false" outlineLevel="0" collapsed="false">
      <c r="A252" s="0" t="s">
        <v>1127</v>
      </c>
      <c r="B252" s="0" t="n">
        <v>129445</v>
      </c>
      <c r="C252" s="0" t="n">
        <v>129445</v>
      </c>
    </row>
    <row r="253" customFormat="false" ht="15" hidden="false" customHeight="false" outlineLevel="0" collapsed="false">
      <c r="A253" s="0" t="s">
        <v>1157</v>
      </c>
      <c r="B253" s="0" t="n">
        <v>129446</v>
      </c>
      <c r="C253" s="0" t="n">
        <v>129446</v>
      </c>
    </row>
    <row r="254" customFormat="false" ht="15" hidden="false" customHeight="false" outlineLevel="0" collapsed="false">
      <c r="A254" s="0" t="s">
        <v>1568</v>
      </c>
      <c r="B254" s="0" t="n">
        <v>129448</v>
      </c>
      <c r="C254" s="0" t="n">
        <v>129448</v>
      </c>
    </row>
    <row r="255" customFormat="false" ht="15" hidden="false" customHeight="false" outlineLevel="0" collapsed="false">
      <c r="A255" s="0" t="s">
        <v>2423</v>
      </c>
      <c r="B255" s="0" t="n">
        <v>129451</v>
      </c>
      <c r="C255" s="0" t="n">
        <v>129451</v>
      </c>
    </row>
    <row r="256" customFormat="false" ht="15" hidden="false" customHeight="false" outlineLevel="0" collapsed="false">
      <c r="A256" s="0" t="s">
        <v>2897</v>
      </c>
      <c r="B256" s="0" t="n">
        <v>129455</v>
      </c>
      <c r="C256" s="0" t="n">
        <v>129455</v>
      </c>
    </row>
    <row r="257" customFormat="false" ht="15" hidden="false" customHeight="false" outlineLevel="0" collapsed="false">
      <c r="A257" s="0" t="s">
        <v>3024</v>
      </c>
      <c r="B257" s="0" t="n">
        <v>129472</v>
      </c>
      <c r="C257" s="0" t="n">
        <v>129472</v>
      </c>
    </row>
    <row r="258" customFormat="false" ht="15" hidden="false" customHeight="false" outlineLevel="0" collapsed="false">
      <c r="A258" s="0" t="s">
        <v>1508</v>
      </c>
      <c r="B258" s="0" t="n">
        <v>129491</v>
      </c>
      <c r="C258" s="0" t="n">
        <v>129491</v>
      </c>
    </row>
    <row r="259" customFormat="false" ht="15" hidden="false" customHeight="false" outlineLevel="0" collapsed="false">
      <c r="A259" s="0" t="s">
        <v>1842</v>
      </c>
      <c r="B259" s="0" t="n">
        <v>129496</v>
      </c>
      <c r="C259" s="0" t="n">
        <v>129496</v>
      </c>
    </row>
    <row r="260" customFormat="false" ht="15" hidden="false" customHeight="false" outlineLevel="0" collapsed="false">
      <c r="A260" s="0" t="s">
        <v>2119</v>
      </c>
      <c r="B260" s="0" t="n">
        <v>129499</v>
      </c>
      <c r="C260" s="0" t="n">
        <v>129499</v>
      </c>
    </row>
    <row r="261" customFormat="false" ht="15" hidden="false" customHeight="false" outlineLevel="0" collapsed="false">
      <c r="A261" s="0" t="s">
        <v>3133</v>
      </c>
      <c r="B261" s="0" t="n">
        <v>129514</v>
      </c>
      <c r="C261" s="0" t="n">
        <v>129514</v>
      </c>
    </row>
    <row r="262" customFormat="false" ht="15" hidden="false" customHeight="false" outlineLevel="0" collapsed="false">
      <c r="A262" s="0" t="s">
        <v>3223</v>
      </c>
      <c r="B262" s="0" t="n">
        <v>129520</v>
      </c>
      <c r="C262" s="0" t="n">
        <v>129520</v>
      </c>
    </row>
    <row r="263" customFormat="false" ht="15" hidden="false" customHeight="false" outlineLevel="0" collapsed="false">
      <c r="A263" s="0" t="s">
        <v>733</v>
      </c>
      <c r="B263" s="0" t="n">
        <v>129525</v>
      </c>
      <c r="C263" s="0" t="n">
        <v>129525</v>
      </c>
    </row>
    <row r="264" customFormat="false" ht="15" hidden="false" customHeight="false" outlineLevel="0" collapsed="false">
      <c r="A264" s="0" t="s">
        <v>3036</v>
      </c>
      <c r="B264" s="0" t="n">
        <v>129572</v>
      </c>
      <c r="C264" s="0" t="n">
        <v>129572</v>
      </c>
    </row>
    <row r="265" customFormat="false" ht="15" hidden="false" customHeight="false" outlineLevel="0" collapsed="false">
      <c r="A265" s="0" t="s">
        <v>3287</v>
      </c>
      <c r="B265" s="0" t="n">
        <v>129580</v>
      </c>
      <c r="C265" s="0" t="n">
        <v>129580</v>
      </c>
    </row>
    <row r="266" customFormat="false" ht="15" hidden="false" customHeight="false" outlineLevel="0" collapsed="false">
      <c r="A266" s="0" t="s">
        <v>2337</v>
      </c>
      <c r="B266" s="0" t="n">
        <v>138235</v>
      </c>
      <c r="C266" s="0" t="n">
        <v>138235</v>
      </c>
    </row>
    <row r="267" customFormat="false" ht="15" hidden="false" customHeight="false" outlineLevel="0" collapsed="false">
      <c r="A267" s="0" t="s">
        <v>2479</v>
      </c>
      <c r="B267" s="0" t="n">
        <v>138262</v>
      </c>
      <c r="C267" s="0" t="n">
        <v>138262</v>
      </c>
    </row>
    <row r="268" customFormat="false" ht="15" hidden="false" customHeight="false" outlineLevel="0" collapsed="false">
      <c r="A268" s="0" t="s">
        <v>2543</v>
      </c>
      <c r="B268" s="0" t="n">
        <v>138288</v>
      </c>
      <c r="C268" s="0" t="n">
        <v>138288</v>
      </c>
    </row>
    <row r="269" customFormat="false" ht="15" hidden="false" customHeight="false" outlineLevel="0" collapsed="false">
      <c r="A269" s="0" t="s">
        <v>2778</v>
      </c>
      <c r="B269" s="0" t="n">
        <v>138312</v>
      </c>
      <c r="C269" s="0" t="n">
        <v>138312</v>
      </c>
    </row>
    <row r="270" customFormat="false" ht="15" hidden="false" customHeight="false" outlineLevel="0" collapsed="false">
      <c r="A270" s="0" t="s">
        <v>727</v>
      </c>
      <c r="B270" s="0" t="n">
        <v>138315</v>
      </c>
      <c r="C270" s="0" t="n">
        <v>138315</v>
      </c>
    </row>
    <row r="271" customFormat="false" ht="15" hidden="false" customHeight="false" outlineLevel="0" collapsed="false">
      <c r="A271" s="0" t="s">
        <v>1044</v>
      </c>
      <c r="B271" s="0" t="n">
        <v>138333</v>
      </c>
      <c r="C271" s="0" t="n">
        <v>138333</v>
      </c>
    </row>
    <row r="272" customFormat="false" ht="15" hidden="false" customHeight="false" outlineLevel="0" collapsed="false">
      <c r="A272" s="0" t="s">
        <v>2839</v>
      </c>
      <c r="B272" s="0" t="n">
        <v>138339</v>
      </c>
      <c r="C272" s="0" t="n">
        <v>138339</v>
      </c>
    </row>
    <row r="273" customFormat="false" ht="15" hidden="false" customHeight="false" outlineLevel="0" collapsed="false">
      <c r="A273" s="0" t="s">
        <v>2973</v>
      </c>
      <c r="B273" s="0" t="n">
        <v>138364</v>
      </c>
      <c r="C273" s="0" t="n">
        <v>138364</v>
      </c>
    </row>
    <row r="274" customFormat="false" ht="15" hidden="false" customHeight="false" outlineLevel="0" collapsed="false">
      <c r="A274" s="0" t="s">
        <v>1322</v>
      </c>
      <c r="B274" s="0" t="n">
        <v>138388</v>
      </c>
      <c r="C274" s="0" t="n">
        <v>138388</v>
      </c>
    </row>
    <row r="275" customFormat="false" ht="15" hidden="false" customHeight="false" outlineLevel="0" collapsed="false">
      <c r="A275" s="0" t="s">
        <v>2524</v>
      </c>
      <c r="B275" s="0" t="n">
        <v>138413</v>
      </c>
      <c r="C275" s="0" t="n">
        <v>138413</v>
      </c>
    </row>
    <row r="276" customFormat="false" ht="15" hidden="false" customHeight="false" outlineLevel="0" collapsed="false">
      <c r="A276" s="0" t="s">
        <v>3196</v>
      </c>
      <c r="B276" s="0" t="n">
        <v>138456</v>
      </c>
      <c r="C276" s="0" t="n">
        <v>138456</v>
      </c>
    </row>
    <row r="277" customFormat="false" ht="15" hidden="false" customHeight="false" outlineLevel="0" collapsed="false">
      <c r="A277" s="0" t="s">
        <v>44</v>
      </c>
      <c r="B277" s="0" t="n">
        <v>137613</v>
      </c>
      <c r="C277" s="0" t="n">
        <v>137613</v>
      </c>
    </row>
    <row r="278" customFormat="false" ht="15" hidden="false" customHeight="false" outlineLevel="0" collapsed="false">
      <c r="A278" s="0" t="s">
        <v>259</v>
      </c>
      <c r="B278" s="0" t="n">
        <v>137650</v>
      </c>
      <c r="C278" s="0" t="n">
        <v>137650</v>
      </c>
    </row>
    <row r="279" customFormat="false" ht="15" hidden="false" customHeight="false" outlineLevel="0" collapsed="false">
      <c r="A279" s="0" t="s">
        <v>1880</v>
      </c>
      <c r="B279" s="0" t="n">
        <v>138120</v>
      </c>
      <c r="C279" s="0" t="n">
        <v>138120</v>
      </c>
    </row>
    <row r="280" customFormat="false" ht="15" hidden="false" customHeight="false" outlineLevel="0" collapsed="false">
      <c r="A280" s="0" t="s">
        <v>1252</v>
      </c>
      <c r="B280" s="0" t="n">
        <v>976</v>
      </c>
      <c r="C280" s="0" t="n">
        <v>976</v>
      </c>
    </row>
    <row r="281" customFormat="false" ht="15" hidden="false" customHeight="false" outlineLevel="0" collapsed="false">
      <c r="A281" s="0" t="s">
        <v>3453</v>
      </c>
      <c r="B281" s="0" t="n">
        <v>103543</v>
      </c>
      <c r="C281" s="0" t="n">
        <v>103543</v>
      </c>
    </row>
    <row r="282" customFormat="false" ht="15" hidden="false" customHeight="false" outlineLevel="0" collapsed="false">
      <c r="A282" s="0" t="s">
        <v>1115</v>
      </c>
      <c r="B282" s="0" t="n">
        <v>129347</v>
      </c>
      <c r="C282" s="0" t="n">
        <v>129347</v>
      </c>
    </row>
    <row r="283" customFormat="false" ht="15" hidden="false" customHeight="false" outlineLevel="0" collapsed="false">
      <c r="A283" s="0" t="s">
        <v>2323</v>
      </c>
      <c r="B283" s="0" t="n">
        <v>138228</v>
      </c>
      <c r="C283" s="0" t="n">
        <v>138228</v>
      </c>
    </row>
    <row r="284" customFormat="false" ht="15" hidden="false" customHeight="false" outlineLevel="0" collapsed="false">
      <c r="A284" s="0" t="s">
        <v>1107</v>
      </c>
      <c r="B284" s="0" t="n">
        <v>129528</v>
      </c>
      <c r="C284" s="0" t="n">
        <v>129528</v>
      </c>
    </row>
    <row r="285" customFormat="false" ht="15" hidden="false" customHeight="false" outlineLevel="0" collapsed="false">
      <c r="A285" s="0" t="s">
        <v>3628</v>
      </c>
      <c r="B285" s="0" t="n">
        <v>146116</v>
      </c>
      <c r="C285" s="0" t="n">
        <v>146116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2017-01-25T13:22:46Z</dcterms:created>
  <dc:creator>Emilie GAUTHIER, Ifremer Nantes PDG-ODE-VIGIES,</dc:creator>
  <dc:description/>
  <dc:language>fr-FR</dc:language>
  <cp:lastModifiedBy>rbuchet</cp:lastModifiedBy>
  <dcterms:modified xsi:type="dcterms:W3CDTF">2017-02-09T12:50:33Z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