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0" activeTab="0"/>
  </bookViews>
  <sheets>
    <sheet name="Feuil1" sheetId="1" r:id="rId1"/>
    <sheet name="MO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<sst xmlns="http://schemas.openxmlformats.org/spreadsheetml/2006/main" count="59" uniqueCount="27">
  <si>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t>Fraction &gt; 10000 µm</t>
  </si>
  <si>
    <t>%</t>
  </si>
  <si>
    <t>Tamisage à sec</t>
  </si>
  <si>
    <t>Fraction de 5000 à 10000 µm</t>
  </si>
  <si>
    <t>Fraction de 3150 à 5000 µm</t>
  </si>
  <si>
    <t>Fraction de 2000 à 3150 µm</t>
  </si>
  <si>
    <t>Fraction de 1250 à 2000 µm</t>
  </si>
  <si>
    <t>Fraction de 800 à 1250 µm</t>
  </si>
  <si>
    <t>Fraction de 500 à 800 µm</t>
  </si>
  <si>
    <t>Fraction de 315 à 500 µm</t>
  </si>
  <si>
    <t>Fraction de 200 à 315 µm</t>
  </si>
  <si>
    <t>Fraction de 160 à 200 µm</t>
  </si>
  <si>
    <t>Fraction de 125 à 160 µm</t>
  </si>
  <si>
    <t>Fraction de 100 à 125 µm</t>
  </si>
  <si>
    <t>Fraction de 80 à 100 µm</t>
  </si>
  <si>
    <t>Fraction de 63 à 80 µm</t>
  </si>
  <si>
    <t>Fraction &lt; 63 µm</t>
  </si>
  <si>
    <t>% de matière organique</t>
  </si>
  <si>
    <t>Perte au feu 450°C</t>
  </si>
  <si>
    <t>pélite</t>
  </si>
  <si>
    <t>total</t>
  </si>
  <si>
    <t>N°Fraction</t>
  </si>
  <si>
    <t>Paramètre</t>
  </si>
  <si>
    <t>Valeur</t>
  </si>
  <si>
    <t>Unité</t>
  </si>
  <si>
    <t>Méthode d'analyse</t>
  </si>
  <si>
    <t>Commentaires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</si>
</sst>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1" xfId="20" applyFont="1" applyFill="1" applyBorder="1" applyAlignment="1">
      <alignment horizontal="right" wrapText="1"/>
      <protection/>
    </xf>
    <xf numFmtId="164" fontId="3" fillId="0" borderId="1" xfId="20" applyFont="1" applyFill="1" applyBorder="1" applyAlignment="1">
      <alignment wrapText="1"/>
      <protection/>
    </xf>
    <xf numFmtId="164" fontId="3" fillId="0" borderId="0" xfId="21" applyFont="1">
      <alignment/>
      <protection/>
    </xf>
    <xf numFmtId="164" fontId="3" fillId="0" borderId="1" xfId="21" applyFont="1" applyFill="1" applyBorder="1" applyAlignment="1">
      <alignment wrapText="1"/>
      <protection/>
    </xf>
    <xf numFmtId="165" fontId="3" fillId="0" borderId="1" xfId="21" applyNumberFormat="1" applyFont="1" applyFill="1" applyBorder="1" applyAlignment="1">
      <alignment horizontal="right" wrapText="1"/>
      <protection/>
    </xf>
    <xf numFmtId="164" fontId="3" fillId="0" borderId="0" xfId="21" applyFont="1" applyFill="1" applyBorder="1" applyAlignment="1">
      <alignment wrapText="1"/>
      <protection/>
    </xf>
    <xf numFmtId="165" fontId="3" fillId="0" borderId="0" xfId="21" applyNumberFormat="1" applyFont="1" applyFill="1" applyBorder="1" applyAlignment="1">
      <alignment horizontal="right" wrapText="1"/>
      <protection/>
    </xf>
    <xf numFmtId="166" fontId="3" fillId="0" borderId="0" xfId="21" applyNumberFormat="1" applyFont="1">
      <alignment/>
      <protection/>
    </xf>
    <xf numFmtId="164" fontId="2" fillId="0" borderId="0" xfId="0" applyFont="1" applyAlignment="1">
      <alignment horizontal="right"/>
    </xf>
    <xf numFmtId="166" fontId="3" fillId="0" borderId="0" xfId="20" applyNumberFormat="1" applyFont="1" applyFill="1" applyBorder="1" applyAlignment="1">
      <alignment horizontal="right" wrapText="1"/>
      <protection/>
    </xf>
    <xf numFmtId="166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3" fillId="2" borderId="2" xfId="21" applyFont="1" applyFill="1" applyBorder="1" applyAlignment="1">
      <alignment horizontal="center"/>
      <protection/>
    </xf>
    <xf numFmtId="165" fontId="3" fillId="2" borderId="2" xfId="21" applyNumberFormat="1" applyFont="1" applyFill="1" applyBorder="1" applyAlignment="1">
      <alignment horizontal="center"/>
      <protection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  <cellStyle name="Normal_M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38" sqref="A38"/>
    </sheetView>
  </sheetViews>
  <sheetFormatPr defaultColWidth="11.421875" defaultRowHeight="11.25" customHeight="1"/>
  <cols>
    <col min="1" max="1" width="8.140625" style="1" customWidth="1"/>
    <col min="2" max="2" width="21.28125" style="1" customWidth="1"/>
    <col min="3" max="3" width="9.8515625" style="2" customWidth="1"/>
    <col min="4" max="4" width="4.421875" style="1" customWidth="1"/>
    <col min="5" max="5" width="13.8515625" style="1" customWidth="1"/>
    <col min="6" max="16384" width="11.421875" style="1" customWidth="1"/>
  </cols>
  <sheetData>
    <row r="1" spans="1:6" ht="11.25" customHeight="1">
      <c r="A1" s="3">
        <v>10000</v>
      </c>
      <c r="B1" s="4" t="s">
        <v>0</v>
      </c>
      <c r="C1" s="2">
        <f aca="true" t="shared" si="0" ref="C1:C14">A23*100/$C$19</f>
        <v>0</v>
      </c>
      <c r="D1" s="4" t="s">
        <v>1</v>
      </c>
      <c r="E1" s="4" t="s">
        <v>2</v>
      </c>
      <c r="F1" s="4"/>
    </row>
    <row r="2" spans="1:6" ht="11.25" customHeight="1">
      <c r="A2" s="3">
        <v>5000</v>
      </c>
      <c r="B2" s="4" t="s">
        <v>3</v>
      </c>
      <c r="C2" s="2">
        <f t="shared" si="0"/>
        <v>0.16841419025370782</v>
      </c>
      <c r="D2" s="4" t="s">
        <v>1</v>
      </c>
      <c r="E2" s="4" t="s">
        <v>2</v>
      </c>
      <c r="F2" s="4"/>
    </row>
    <row r="3" spans="1:6" ht="11.25" customHeight="1">
      <c r="A3" s="3">
        <v>3150</v>
      </c>
      <c r="B3" s="4" t="s">
        <v>4</v>
      </c>
      <c r="C3" s="2">
        <f t="shared" si="0"/>
        <v>0.20372684304884012</v>
      </c>
      <c r="D3" s="4" t="s">
        <v>1</v>
      </c>
      <c r="E3" s="4" t="s">
        <v>2</v>
      </c>
      <c r="F3" s="4"/>
    </row>
    <row r="4" spans="1:6" ht="11.25" customHeight="1">
      <c r="A4" s="3">
        <v>2000</v>
      </c>
      <c r="B4" s="4" t="s">
        <v>5</v>
      </c>
      <c r="C4" s="2">
        <f t="shared" si="0"/>
        <v>1.999239419785951</v>
      </c>
      <c r="D4" s="4" t="s">
        <v>1</v>
      </c>
      <c r="E4" s="4" t="s">
        <v>2</v>
      </c>
      <c r="F4" s="4"/>
    </row>
    <row r="5" spans="1:6" ht="11.25" customHeight="1">
      <c r="A5" s="3">
        <v>1250</v>
      </c>
      <c r="B5" s="4" t="s">
        <v>6</v>
      </c>
      <c r="C5" s="2">
        <f t="shared" si="0"/>
        <v>3.8219155755962406</v>
      </c>
      <c r="D5" s="4" t="s">
        <v>1</v>
      </c>
      <c r="E5" s="4" t="s">
        <v>2</v>
      </c>
      <c r="F5" s="4"/>
    </row>
    <row r="6" spans="1:6" ht="11.25" customHeight="1">
      <c r="A6" s="3">
        <v>800</v>
      </c>
      <c r="B6" s="4" t="s">
        <v>7</v>
      </c>
      <c r="C6" s="2">
        <f t="shared" si="0"/>
        <v>11.509208453305808</v>
      </c>
      <c r="D6" s="4" t="s">
        <v>1</v>
      </c>
      <c r="E6" s="4" t="s">
        <v>2</v>
      </c>
      <c r="F6" s="4"/>
    </row>
    <row r="7" spans="1:6" ht="11.25" customHeight="1">
      <c r="A7" s="3">
        <v>500</v>
      </c>
      <c r="B7" s="4" t="s">
        <v>8</v>
      </c>
      <c r="C7" s="2">
        <f t="shared" si="0"/>
        <v>20.109197587874178</v>
      </c>
      <c r="D7" s="4" t="s">
        <v>1</v>
      </c>
      <c r="E7" s="4" t="s">
        <v>2</v>
      </c>
      <c r="F7" s="4"/>
    </row>
    <row r="8" spans="1:6" ht="11.25" customHeight="1">
      <c r="A8" s="3">
        <v>315</v>
      </c>
      <c r="B8" s="4" t="s">
        <v>9</v>
      </c>
      <c r="C8" s="2">
        <f t="shared" si="0"/>
        <v>27.226055305046994</v>
      </c>
      <c r="D8" s="4" t="s">
        <v>1</v>
      </c>
      <c r="E8" s="4" t="s">
        <v>2</v>
      </c>
      <c r="F8" s="4"/>
    </row>
    <row r="9" spans="1:6" ht="11.25" customHeight="1">
      <c r="A9" s="3">
        <v>200</v>
      </c>
      <c r="B9" s="4" t="s">
        <v>10</v>
      </c>
      <c r="C9" s="2">
        <f t="shared" si="0"/>
        <v>23.90123322648992</v>
      </c>
      <c r="D9" s="4" t="s">
        <v>1</v>
      </c>
      <c r="E9" s="4" t="s">
        <v>2</v>
      </c>
      <c r="F9" s="4"/>
    </row>
    <row r="10" spans="1:6" ht="11.25" customHeight="1">
      <c r="A10" s="3">
        <v>160</v>
      </c>
      <c r="B10" s="4" t="s">
        <v>11</v>
      </c>
      <c r="C10" s="2">
        <f t="shared" si="0"/>
        <v>6.15526701798229</v>
      </c>
      <c r="D10" s="4" t="s">
        <v>1</v>
      </c>
      <c r="E10" s="4" t="s">
        <v>2</v>
      </c>
      <c r="F10" s="4"/>
    </row>
    <row r="11" spans="1:6" ht="11.25" customHeight="1">
      <c r="A11" s="3">
        <v>125</v>
      </c>
      <c r="B11" s="4" t="s">
        <v>12</v>
      </c>
      <c r="C11" s="2">
        <f t="shared" si="0"/>
        <v>2.6049872331178356</v>
      </c>
      <c r="D11" s="4" t="s">
        <v>1</v>
      </c>
      <c r="E11" s="4" t="s">
        <v>2</v>
      </c>
      <c r="F11" s="4"/>
    </row>
    <row r="12" spans="1:6" ht="11.25" customHeight="1">
      <c r="A12" s="3">
        <v>100</v>
      </c>
      <c r="B12" s="4" t="s">
        <v>13</v>
      </c>
      <c r="C12" s="2">
        <f t="shared" si="0"/>
        <v>0.41560275981963385</v>
      </c>
      <c r="D12" s="4" t="s">
        <v>1</v>
      </c>
      <c r="E12" s="4" t="s">
        <v>2</v>
      </c>
      <c r="F12" s="4"/>
    </row>
    <row r="13" spans="1:6" ht="11.25" customHeight="1">
      <c r="A13" s="3">
        <v>80</v>
      </c>
      <c r="B13" s="4" t="s">
        <v>14</v>
      </c>
      <c r="C13" s="2">
        <f t="shared" si="0"/>
        <v>0.20101048514152225</v>
      </c>
      <c r="D13" s="4" t="s">
        <v>1</v>
      </c>
      <c r="E13" s="4" t="s">
        <v>2</v>
      </c>
      <c r="F13" s="4"/>
    </row>
    <row r="14" spans="1:6" ht="11.25" customHeight="1">
      <c r="A14" s="3">
        <v>63</v>
      </c>
      <c r="B14" s="4" t="s">
        <v>15</v>
      </c>
      <c r="C14" s="2">
        <f t="shared" si="0"/>
        <v>0.08963981094148965</v>
      </c>
      <c r="D14" s="4" t="s">
        <v>1</v>
      </c>
      <c r="E14" s="4" t="s">
        <v>2</v>
      </c>
      <c r="F14" s="4"/>
    </row>
    <row r="15" spans="1:6" ht="11.25" customHeight="1">
      <c r="A15" s="3">
        <v>1</v>
      </c>
      <c r="B15" s="4" t="s">
        <v>16</v>
      </c>
      <c r="C15" s="2">
        <f>C18*100/C19</f>
        <v>1.5945020915955899</v>
      </c>
      <c r="D15" s="4" t="s">
        <v>1</v>
      </c>
      <c r="E15" s="4" t="s">
        <v>2</v>
      </c>
      <c r="F15" s="4"/>
    </row>
    <row r="16" spans="1:6" ht="11.25" customHeight="1">
      <c r="A16" s="5"/>
      <c r="B16" s="6" t="s">
        <v>17</v>
      </c>
      <c r="C16" s="7">
        <f>(A19-A20)*100/(A19-A18)</f>
        <v>1.5425187838980878</v>
      </c>
      <c r="D16" s="6" t="s">
        <v>1</v>
      </c>
      <c r="E16" s="6" t="s">
        <v>18</v>
      </c>
      <c r="F16" s="6"/>
    </row>
    <row r="17" spans="1:6" ht="11.25" customHeight="1">
      <c r="A17" s="5"/>
      <c r="B17" s="8"/>
      <c r="C17" s="9"/>
      <c r="D17" s="8"/>
      <c r="E17" s="8"/>
      <c r="F17" s="8"/>
    </row>
    <row r="18" spans="1:3" ht="11.25" customHeight="1">
      <c r="A18" s="10">
        <v>1.31</v>
      </c>
      <c r="B18" s="11" t="s">
        <v>19</v>
      </c>
      <c r="C18" s="2">
        <f>A21-A22</f>
        <v>5.8700000000000045</v>
      </c>
    </row>
    <row r="19" spans="1:3" ht="11.25" customHeight="1">
      <c r="A19" s="12">
        <v>21.407</v>
      </c>
      <c r="B19" s="11" t="s">
        <v>20</v>
      </c>
      <c r="C19" s="2">
        <f>SUM(A23:A36,C18)</f>
        <v>368.14</v>
      </c>
    </row>
    <row r="20" spans="1:2" ht="11.25" customHeight="1">
      <c r="A20" s="13">
        <v>21.097</v>
      </c>
      <c r="B20" s="11"/>
    </row>
    <row r="21" spans="1:2" ht="11.25" customHeight="1">
      <c r="A21" s="2">
        <v>622.93</v>
      </c>
      <c r="B21" s="11"/>
    </row>
    <row r="22" spans="1:2" ht="11.25" customHeight="1">
      <c r="A22" s="2">
        <v>617.06</v>
      </c>
      <c r="B22" s="11"/>
    </row>
    <row r="23" spans="1:2" ht="11.25" customHeight="1">
      <c r="A23" s="2">
        <v>0</v>
      </c>
      <c r="B23" s="11"/>
    </row>
    <row r="24" spans="1:2" ht="11.25" customHeight="1">
      <c r="A24" s="2">
        <v>0.62</v>
      </c>
      <c r="B24" s="11"/>
    </row>
    <row r="25" spans="1:2" ht="11.25" customHeight="1">
      <c r="A25" s="2">
        <v>0.75</v>
      </c>
      <c r="B25" s="11"/>
    </row>
    <row r="26" spans="1:2" ht="11.25" customHeight="1">
      <c r="A26" s="2">
        <v>7.36</v>
      </c>
      <c r="B26" s="11"/>
    </row>
    <row r="27" spans="1:2" ht="11.25" customHeight="1">
      <c r="A27" s="2">
        <v>14.07</v>
      </c>
      <c r="B27" s="11"/>
    </row>
    <row r="28" spans="1:2" ht="11.25" customHeight="1">
      <c r="A28" s="2">
        <v>42.37</v>
      </c>
      <c r="B28" s="11"/>
    </row>
    <row r="29" spans="1:2" ht="11.25" customHeight="1">
      <c r="A29" s="2">
        <v>74.03</v>
      </c>
      <c r="B29" s="11"/>
    </row>
    <row r="30" spans="1:2" ht="11.25" customHeight="1">
      <c r="A30" s="2">
        <v>100.23</v>
      </c>
      <c r="B30" s="11"/>
    </row>
    <row r="31" spans="1:2" ht="11.25" customHeight="1">
      <c r="A31" s="2">
        <v>87.99</v>
      </c>
      <c r="B31" s="11"/>
    </row>
    <row r="32" spans="1:2" ht="11.25" customHeight="1">
      <c r="A32" s="2">
        <v>22.66</v>
      </c>
      <c r="B32" s="11"/>
    </row>
    <row r="33" spans="1:2" ht="11.25" customHeight="1">
      <c r="A33" s="2">
        <v>9.59</v>
      </c>
      <c r="B33" s="11"/>
    </row>
    <row r="34" spans="1:2" ht="11.25" customHeight="1">
      <c r="A34" s="2">
        <v>1.53</v>
      </c>
      <c r="B34" s="11"/>
    </row>
    <row r="35" spans="1:2" ht="11.25" customHeight="1">
      <c r="A35" s="1">
        <v>0.74</v>
      </c>
      <c r="B35" s="11"/>
    </row>
    <row r="36" spans="1:2" ht="11.25" customHeight="1">
      <c r="A36" s="1">
        <v>0.33</v>
      </c>
      <c r="B36" s="11"/>
    </row>
    <row r="37" ht="11.25" customHeight="1">
      <c r="B37" s="11"/>
    </row>
    <row r="38" spans="1:2" ht="11.25" customHeight="1">
      <c r="A38" s="2">
        <f>A21-A22</f>
        <v>5.8700000000000045</v>
      </c>
      <c r="B38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7.421875" style="0" customWidth="1"/>
    <col min="3" max="3" width="5.57421875" style="14" customWidth="1"/>
    <col min="4" max="4" width="4.421875" style="0" customWidth="1"/>
    <col min="5" max="5" width="14.00390625" style="0" customWidth="1"/>
    <col min="6" max="6" width="10.7109375" style="0" customWidth="1"/>
  </cols>
  <sheetData>
    <row r="1" spans="1:6" ht="12.75">
      <c r="A1" s="15" t="s">
        <v>21</v>
      </c>
      <c r="B1" s="15" t="s">
        <v>22</v>
      </c>
      <c r="C1" s="16" t="s">
        <v>23</v>
      </c>
      <c r="D1" s="15" t="s">
        <v>24</v>
      </c>
      <c r="E1" s="15" t="s">
        <v>25</v>
      </c>
      <c r="F1" s="15" t="s">
        <v>26</v>
      </c>
    </row>
    <row r="2" spans="1:6" ht="12.75">
      <c r="A2" s="17"/>
      <c r="B2" s="6" t="s">
        <v>17</v>
      </c>
      <c r="C2" s="7">
        <f>B4/B5*100</f>
        <v>0.8499110899926063</v>
      </c>
      <c r="D2" s="6" t="s">
        <v>1</v>
      </c>
      <c r="E2" s="6" t="s">
        <v>18</v>
      </c>
      <c r="F2" s="6"/>
    </row>
    <row r="4" spans="1:2" ht="12.75">
      <c r="A4">
        <v>21.6436</v>
      </c>
      <c r="B4">
        <f>A4-A5</f>
        <v>0.17350000000000065</v>
      </c>
    </row>
    <row r="5" spans="1:2" ht="12.75">
      <c r="A5">
        <v>21.4701</v>
      </c>
      <c r="B5">
        <f>A4-A6</f>
        <v>20.413899999999998</v>
      </c>
    </row>
    <row r="6" ht="12.75">
      <c r="A6">
        <v>1.2297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umr 6539 </dc:creator>
  <cp:keywords/>
  <dc:description/>
  <cp:lastModifiedBy/>
  <dcterms:created xsi:type="dcterms:W3CDTF">2007-11-07T10:54:16Z</dcterms:created>
  <dcterms:modified xsi:type="dcterms:W3CDTF">2016-03-07T15:18:01Z</dcterms:modified>
  <cp:category/>
  <cp:version/>
  <cp:contentType/>
  <cp:contentStatus/>
  <cp:revision>3</cp:revision>
</cp:coreProperties>
</file>